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222"/>
  </bookViews>
  <sheets>
    <sheet name="Table 1" sheetId="1" r:id="rId1"/>
  </sheets>
  <definedNames>
    <definedName name="_xlnm._FilterDatabase" localSheetId="0" hidden="1">'Table 1'!$A$3:$L$34</definedName>
  </definedNames>
  <calcPr calcId="144525"/>
</workbook>
</file>

<file path=xl/calcChain.xml><?xml version="1.0" encoding="utf-8"?>
<calcChain xmlns="http://schemas.openxmlformats.org/spreadsheetml/2006/main">
  <c r="K84" i="1" l="1"/>
  <c r="K30" i="1"/>
  <c r="K86" i="1" l="1"/>
  <c r="K82" i="1"/>
  <c r="K80" i="1"/>
  <c r="K78" i="1"/>
  <c r="K64" i="1"/>
  <c r="K58" i="1"/>
  <c r="K56" i="1"/>
  <c r="K54" i="1"/>
  <c r="K44" i="1"/>
  <c r="K38" i="1"/>
  <c r="K31" i="1"/>
  <c r="K27" i="1"/>
  <c r="K21" i="1"/>
  <c r="K18" i="1"/>
  <c r="K5" i="1"/>
  <c r="K71" i="1"/>
  <c r="G92" i="1" l="1"/>
  <c r="H92" i="1"/>
  <c r="K76" i="1"/>
  <c r="K74" i="1"/>
  <c r="K68" i="1"/>
  <c r="K23" i="1"/>
  <c r="J91" i="1"/>
  <c r="F91" i="1"/>
  <c r="D91" i="1"/>
  <c r="K60" i="1"/>
  <c r="K36" i="1"/>
  <c r="K52" i="1"/>
  <c r="K41" i="1"/>
  <c r="J62" i="1"/>
  <c r="F62" i="1"/>
  <c r="D62" i="1"/>
  <c r="K12" i="1"/>
  <c r="K10" i="1"/>
  <c r="K15" i="1"/>
  <c r="K91" i="1" l="1"/>
  <c r="K62" i="1"/>
  <c r="K4" i="1"/>
  <c r="K34" i="1" s="1"/>
  <c r="K25" i="1"/>
  <c r="K92" i="1" l="1"/>
  <c r="J34" i="1"/>
  <c r="J92" i="1" s="1"/>
  <c r="F34" i="1"/>
  <c r="F92" i="1" s="1"/>
  <c r="D34" i="1" l="1"/>
  <c r="D92" i="1" l="1"/>
</calcChain>
</file>

<file path=xl/sharedStrings.xml><?xml version="1.0" encoding="utf-8"?>
<sst xmlns="http://schemas.openxmlformats.org/spreadsheetml/2006/main" count="165" uniqueCount="60">
  <si>
    <r>
      <rPr>
        <sz val="10"/>
        <rFont val="Times New Roman"/>
        <family val="1"/>
      </rPr>
      <t>Період</t>
    </r>
  </si>
  <si>
    <r>
      <rPr>
        <sz val="10"/>
        <rFont val="Times New Roman"/>
        <family val="1"/>
      </rPr>
      <t>Найменування юридичної особи (або позначення фізичної особи)</t>
    </r>
  </si>
  <si>
    <r>
      <rPr>
        <sz val="10"/>
        <rFont val="Times New Roman"/>
        <family val="1"/>
      </rPr>
      <t>Благодійні пожертви, що були отримані закладом охорони здоров’я від фізичних та юридичних осіб</t>
    </r>
  </si>
  <si>
    <r>
      <rPr>
        <sz val="10"/>
        <rFont val="Times New Roman"/>
        <family val="1"/>
      </rPr>
      <t>Всього отримано благодійних пожертв, тис. грн</t>
    </r>
    <r>
      <rPr>
        <u/>
        <sz val="10"/>
        <rFont val="Times New Roman"/>
        <family val="1"/>
      </rPr>
      <t>..</t>
    </r>
  </si>
  <si>
    <r>
      <rPr>
        <sz val="10"/>
        <rFont val="Times New Roman"/>
        <family val="1"/>
      </rPr>
      <t>Використання закладом охорони здоров’я благодійних пожертв, отриманих у грошовій та натуральній (товари і послуги) формі</t>
    </r>
  </si>
  <si>
    <r>
      <rPr>
        <sz val="10"/>
        <rFont val="Times New Roman"/>
        <family val="1"/>
      </rPr>
      <t xml:space="preserve">Залишок невикори станих грошових коштів, товарів та послуг на кінець звітного
</t>
    </r>
    <r>
      <rPr>
        <sz val="10"/>
        <rFont val="Times New Roman"/>
        <family val="1"/>
      </rPr>
      <t>періоду, тис.грн.</t>
    </r>
  </si>
  <si>
    <r>
      <rPr>
        <sz val="10"/>
        <rFont val="Times New Roman"/>
        <family val="1"/>
      </rPr>
      <t xml:space="preserve">В
</t>
    </r>
    <r>
      <rPr>
        <sz val="10"/>
        <rFont val="Times New Roman"/>
        <family val="1"/>
      </rPr>
      <t>грош овій форм і, тис.г рн.</t>
    </r>
  </si>
  <si>
    <r>
      <rPr>
        <sz val="10"/>
        <rFont val="Times New Roman"/>
        <family val="1"/>
      </rPr>
      <t>Перелік товарів і послуг в натуральній формі</t>
    </r>
  </si>
  <si>
    <r>
      <rPr>
        <sz val="10"/>
        <rFont val="Times New Roman"/>
        <family val="1"/>
      </rPr>
      <t>Напрямки використ ання у грошовій формі (стаття витрат)</t>
    </r>
  </si>
  <si>
    <r>
      <rPr>
        <sz val="10"/>
        <rFont val="Times New Roman"/>
        <family val="1"/>
      </rPr>
      <t>Сума, тис.грн.</t>
    </r>
  </si>
  <si>
    <r>
      <rPr>
        <sz val="10"/>
        <rFont val="Times New Roman"/>
        <family val="1"/>
      </rPr>
      <t>Перелік використаних товарів та послуг у натуральній формі</t>
    </r>
  </si>
  <si>
    <r>
      <rPr>
        <sz val="10"/>
        <rFont val="Times New Roman"/>
        <family val="1"/>
      </rPr>
      <t xml:space="preserve">В
</t>
    </r>
    <r>
      <rPr>
        <sz val="10"/>
        <rFont val="Times New Roman"/>
        <family val="1"/>
      </rPr>
      <t>натуральній формі (товари і послуги), тис.грн.</t>
    </r>
  </si>
  <si>
    <t>Фізичні особи - волонтери</t>
  </si>
  <si>
    <t>Лікарські засоби</t>
  </si>
  <si>
    <t>Вироби медичного призначення</t>
  </si>
  <si>
    <t>Продукти</t>
  </si>
  <si>
    <t>Господарські товари</t>
  </si>
  <si>
    <t xml:space="preserve">Комплекс  реографічний  комп'ютерний   </t>
  </si>
  <si>
    <t xml:space="preserve">Медичне обладнання </t>
  </si>
  <si>
    <t xml:space="preserve"> Фундація Польсський центр  міжнародної допомоги</t>
  </si>
  <si>
    <t xml:space="preserve"> БО "Благодійний Фонд "ПАЦІЄНТИ УКРАЇНИ"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</si>
  <si>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Додаток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 наказу Міністерства охорони здоров’я України
                                                                                                                                                                                                                                       від 25.07.2017 р. № 848
</t>
    </r>
    <r>
      <rPr>
        <sz val="12"/>
        <rFont val="Times New Roman"/>
        <family val="1"/>
      </rPr>
      <t>ІНФОРМАЦІЯ
ПРО НАДХОДЖЕННЯ І ВИКОРИСТАННЯ БЛАГОДІЙНИХ ПОЖЕРТВ
ВІД ФІЗИЧНИХ ТА ЮРИДИЧНИХ ОСІБ
по КНП «Міська багатопрофільна лікарня  № 18» ХМР  за  9 місяців 2024 року</t>
    </r>
  </si>
  <si>
    <t xml:space="preserve"> Благодійна  організація "БФ"ТАКТИЧНІ  СПРАВИ"</t>
  </si>
  <si>
    <t xml:space="preserve"> Громадська організація "Спільнота небайдужих "Дія"</t>
  </si>
  <si>
    <t xml:space="preserve"> Благодійна  організація "Благодійний Фонд"Спілка  мертвих юристів"</t>
  </si>
  <si>
    <t xml:space="preserve"> Харківська обласна організація Товариства Червоного Хреста України</t>
  </si>
  <si>
    <t xml:space="preserve"> РО "РГ ЄХБ "Харківська церква "Переображення"</t>
  </si>
  <si>
    <t xml:space="preserve"> Всесвітня організація охорони здоров'я Європейське регіональне бюро</t>
  </si>
  <si>
    <t xml:space="preserve"> Благодійний фонд "Добро-Бус"</t>
  </si>
  <si>
    <t xml:space="preserve"> Міжнародна організація з міграції</t>
  </si>
  <si>
    <t>І квартал 2024 року</t>
  </si>
  <si>
    <t>Всього за І квартал</t>
  </si>
  <si>
    <t>\</t>
  </si>
  <si>
    <t>Побутова техніка</t>
  </si>
  <si>
    <t>Постільна білизна</t>
  </si>
  <si>
    <t xml:space="preserve"> ТОВ "Медичний центр "М.Т.К."</t>
  </si>
  <si>
    <t xml:space="preserve"> "Карітас-спес-Харків"Харківсько-Запорізькоїдієцезії Римсько-Католицькоїцеркви</t>
  </si>
  <si>
    <t xml:space="preserve"> Благодійна організація "Мережа 100 відсотків життя" м.Харків"</t>
  </si>
  <si>
    <t xml:space="preserve"> Благодійна організація"Благодійний фонд "МИРНЕ НЕБО ХАРКОВА"</t>
  </si>
  <si>
    <t xml:space="preserve"> БО"Благодійний фонд Бориса ложкіна"</t>
  </si>
  <si>
    <t xml:space="preserve"> ТОВ "Фармасел"</t>
  </si>
  <si>
    <t xml:space="preserve"> ГО "Я  ВРЯТОВАНИЙ"</t>
  </si>
  <si>
    <t xml:space="preserve"> ВГО "Всеукраїнська рада реанімації(ресусцитації) та екстреної медичноїдопомоги"</t>
  </si>
  <si>
    <t>ІІ квартал 2024 року</t>
  </si>
  <si>
    <t>Всього за ІІ квартал</t>
  </si>
  <si>
    <t>Мебля</t>
  </si>
  <si>
    <t>Медичне обладнання</t>
  </si>
  <si>
    <t>ІІІ квартал 2024 року</t>
  </si>
  <si>
    <t>Всього за ІІІ квартал</t>
  </si>
  <si>
    <t>Разом за 9 місяців</t>
  </si>
  <si>
    <t>Меблі</t>
  </si>
  <si>
    <t xml:space="preserve"> Благодійні організації</t>
  </si>
  <si>
    <t>Електрохірургічний апарат</t>
  </si>
  <si>
    <t>Лампа хірургічна</t>
  </si>
  <si>
    <t>Медичні інструменти (керрісони -4 шт., кусачки (ронжири) кісткові )</t>
  </si>
  <si>
    <t xml:space="preserve">Електрохірургічна установка </t>
  </si>
  <si>
    <t xml:space="preserve">Електрохірургічний апарат </t>
  </si>
  <si>
    <t>Апарат УЗД Logiq C3</t>
  </si>
  <si>
    <t>Електричний хірургічний відсмоктувач</t>
  </si>
  <si>
    <t>Лампа хірургічна (2 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</si>
</sst>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54"/>
      </right>
      <top style="thin">
        <color indexed="64"/>
      </top>
      <bottom style="thin">
        <color indexed="5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4"/>
      </top>
      <bottom/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110">
    <xf numFmtId="0" fontId="0" fillId="0" borderId="0" xfId="0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vertical="top" wrapText="1"/>
    </xf>
    <xf numFmtId="164" fontId="7" fillId="0" borderId="9" xfId="0" applyNumberFormat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vertical="top" wrapText="1"/>
    </xf>
    <xf numFmtId="164" fontId="7" fillId="0" borderId="21" xfId="0" applyNumberFormat="1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164" fontId="7" fillId="0" borderId="8" xfId="0" applyNumberFormat="1" applyFont="1" applyFill="1" applyBorder="1" applyAlignment="1">
      <alignment horizontal="center" vertical="top" wrapText="1"/>
    </xf>
    <xf numFmtId="0" fontId="7" fillId="0" borderId="30" xfId="1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9" xfId="1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top" wrapText="1"/>
    </xf>
    <xf numFmtId="0" fontId="7" fillId="0" borderId="32" xfId="1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18" xfId="0" applyFont="1" applyFill="1" applyBorder="1" applyAlignment="1">
      <alignment horizontal="center" vertical="top" wrapText="1"/>
    </xf>
    <xf numFmtId="164" fontId="7" fillId="0" borderId="18" xfId="0" applyNumberFormat="1" applyFont="1" applyFill="1" applyBorder="1" applyAlignment="1">
      <alignment horizontal="center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Alignment="1">
      <alignment horizontal="center" vertical="top" wrapText="1"/>
    </xf>
    <xf numFmtId="0" fontId="8" fillId="0" borderId="18" xfId="1" applyFont="1" applyFill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left" wrapText="1"/>
    </xf>
    <xf numFmtId="164" fontId="10" fillId="0" borderId="35" xfId="0" applyNumberFormat="1" applyFont="1" applyBorder="1" applyAlignment="1">
      <alignment horizontal="right" vertical="top" indent="4" shrinkToFit="1"/>
    </xf>
    <xf numFmtId="0" fontId="10" fillId="0" borderId="3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7" fillId="0" borderId="34" xfId="1" applyFont="1" applyFill="1" applyBorder="1" applyAlignment="1">
      <alignment vertical="top" wrapText="1"/>
    </xf>
    <xf numFmtId="0" fontId="0" fillId="0" borderId="5" xfId="0" applyBorder="1" applyAlignment="1">
      <alignment horizontal="left" wrapText="1"/>
    </xf>
    <xf numFmtId="164" fontId="10" fillId="0" borderId="4" xfId="0" applyNumberFormat="1" applyFont="1" applyBorder="1" applyAlignment="1">
      <alignment horizontal="center" vertical="top" shrinkToFit="1"/>
    </xf>
    <xf numFmtId="0" fontId="10" fillId="0" borderId="4" xfId="0" applyFont="1" applyBorder="1" applyAlignment="1">
      <alignment horizontal="left" wrapText="1"/>
    </xf>
    <xf numFmtId="164" fontId="10" fillId="0" borderId="31" xfId="0" applyNumberFormat="1" applyFont="1" applyBorder="1" applyAlignment="1">
      <alignment horizontal="right" vertical="top" indent="4" shrinkToFit="1"/>
    </xf>
    <xf numFmtId="0" fontId="10" fillId="0" borderId="6" xfId="0" applyFont="1" applyBorder="1" applyAlignment="1">
      <alignment horizontal="left" wrapText="1"/>
    </xf>
    <xf numFmtId="0" fontId="0" fillId="0" borderId="18" xfId="0" applyBorder="1" applyAlignment="1">
      <alignment horizontal="left" vertical="top"/>
    </xf>
    <xf numFmtId="164" fontId="10" fillId="0" borderId="18" xfId="0" applyNumberFormat="1" applyFont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164" fontId="0" fillId="0" borderId="0" xfId="0" applyNumberFormat="1" applyAlignment="1">
      <alignment horizontal="left" vertical="top"/>
    </xf>
    <xf numFmtId="2" fontId="10" fillId="0" borderId="18" xfId="0" applyNumberFormat="1" applyFont="1" applyBorder="1" applyAlignment="1">
      <alignment horizontal="center" vertical="top"/>
    </xf>
    <xf numFmtId="164" fontId="7" fillId="0" borderId="15" xfId="0" applyNumberFormat="1" applyFont="1" applyFill="1" applyBorder="1" applyAlignment="1">
      <alignment horizontal="center" vertical="top" wrapText="1"/>
    </xf>
    <xf numFmtId="164" fontId="7" fillId="0" borderId="16" xfId="0" applyNumberFormat="1" applyFont="1" applyFill="1" applyBorder="1" applyAlignment="1">
      <alignment horizontal="center" vertical="top" wrapText="1"/>
    </xf>
    <xf numFmtId="164" fontId="7" fillId="0" borderId="17" xfId="0" applyNumberFormat="1" applyFont="1" applyFill="1" applyBorder="1" applyAlignment="1">
      <alignment horizontal="center" vertical="top" wrapText="1"/>
    </xf>
    <xf numFmtId="164" fontId="7" fillId="0" borderId="15" xfId="0" applyNumberFormat="1" applyFont="1" applyFill="1" applyBorder="1" applyAlignment="1">
      <alignment horizontal="center" vertical="top" wrapText="1"/>
    </xf>
    <xf numFmtId="164" fontId="7" fillId="0" borderId="16" xfId="0" applyNumberFormat="1" applyFont="1" applyFill="1" applyBorder="1" applyAlignment="1">
      <alignment horizontal="center" vertical="top" wrapText="1"/>
    </xf>
    <xf numFmtId="164" fontId="7" fillId="0" borderId="17" xfId="0" applyNumberFormat="1" applyFont="1" applyFill="1" applyBorder="1" applyAlignment="1">
      <alignment horizontal="center" vertical="top" wrapText="1"/>
    </xf>
    <xf numFmtId="164" fontId="7" fillId="0" borderId="28" xfId="0" applyNumberFormat="1" applyFont="1" applyFill="1" applyBorder="1" applyAlignment="1">
      <alignment horizontal="center" vertical="top" wrapText="1"/>
    </xf>
    <xf numFmtId="164" fontId="7" fillId="0" borderId="29" xfId="0" applyNumberFormat="1" applyFont="1" applyFill="1" applyBorder="1" applyAlignment="1">
      <alignment horizontal="center" vertical="top" wrapText="1"/>
    </xf>
    <xf numFmtId="164" fontId="7" fillId="0" borderId="10" xfId="0" applyNumberFormat="1" applyFont="1" applyFill="1" applyBorder="1" applyAlignment="1">
      <alignment horizontal="center" vertical="top" wrapText="1"/>
    </xf>
    <xf numFmtId="164" fontId="7" fillId="0" borderId="11" xfId="0" applyNumberFormat="1" applyFont="1" applyFill="1" applyBorder="1" applyAlignment="1">
      <alignment horizontal="center" vertical="top" wrapText="1"/>
    </xf>
    <xf numFmtId="164" fontId="7" fillId="0" borderId="12" xfId="0" applyNumberFormat="1" applyFont="1" applyFill="1" applyBorder="1" applyAlignment="1">
      <alignment horizontal="center" vertical="top" wrapText="1"/>
    </xf>
    <xf numFmtId="164" fontId="7" fillId="0" borderId="13" xfId="0" applyNumberFormat="1" applyFont="1" applyFill="1" applyBorder="1" applyAlignment="1">
      <alignment horizontal="center" vertical="top" wrapText="1"/>
    </xf>
    <xf numFmtId="164" fontId="7" fillId="0" borderId="14" xfId="0" applyNumberFormat="1" applyFont="1" applyFill="1" applyBorder="1" applyAlignment="1">
      <alignment horizontal="center" vertical="top" wrapText="1"/>
    </xf>
    <xf numFmtId="164" fontId="7" fillId="0" borderId="25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left" vertical="top" wrapText="1"/>
    </xf>
    <xf numFmtId="0" fontId="8" fillId="0" borderId="16" xfId="1" applyFont="1" applyFill="1" applyBorder="1" applyAlignment="1">
      <alignment horizontal="center" vertical="top" wrapText="1"/>
    </xf>
    <xf numFmtId="164" fontId="7" fillId="0" borderId="27" xfId="0" applyNumberFormat="1" applyFont="1" applyFill="1" applyBorder="1" applyAlignment="1">
      <alignment horizontal="center" vertical="top" wrapText="1"/>
    </xf>
    <xf numFmtId="164" fontId="7" fillId="0" borderId="26" xfId="0" applyNumberFormat="1" applyFont="1" applyFill="1" applyBorder="1" applyAlignment="1">
      <alignment horizontal="center" vertical="top" wrapText="1"/>
    </xf>
    <xf numFmtId="0" fontId="7" fillId="0" borderId="15" xfId="1" applyFont="1" applyFill="1" applyBorder="1" applyAlignment="1">
      <alignment horizontal="left" vertical="top" wrapText="1"/>
    </xf>
    <xf numFmtId="0" fontId="7" fillId="0" borderId="16" xfId="1" applyFont="1" applyFill="1" applyBorder="1" applyAlignment="1">
      <alignment horizontal="left" vertical="top" wrapText="1"/>
    </xf>
    <xf numFmtId="0" fontId="7" fillId="0" borderId="17" xfId="1" applyFont="1" applyFill="1" applyBorder="1" applyAlignment="1">
      <alignment horizontal="left" vertical="top" wrapText="1"/>
    </xf>
    <xf numFmtId="0" fontId="8" fillId="0" borderId="15" xfId="1" applyFont="1" applyFill="1" applyBorder="1" applyAlignment="1">
      <alignment horizontal="center" vertical="top" wrapText="1"/>
    </xf>
    <xf numFmtId="0" fontId="8" fillId="0" borderId="17" xfId="1" applyFont="1" applyFill="1" applyBorder="1" applyAlignment="1">
      <alignment horizontal="center" vertical="top" wrapText="1"/>
    </xf>
    <xf numFmtId="164" fontId="10" fillId="0" borderId="2" xfId="0" applyNumberFormat="1" applyFont="1" applyBorder="1" applyAlignment="1">
      <alignment horizontal="center" vertical="top" shrinkToFit="1"/>
    </xf>
    <xf numFmtId="164" fontId="10" fillId="0" borderId="3" xfId="0" applyNumberFormat="1" applyFont="1" applyBorder="1" applyAlignment="1">
      <alignment horizontal="center" vertical="top" shrinkToFit="1"/>
    </xf>
    <xf numFmtId="0" fontId="9" fillId="0" borderId="36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164" fontId="8" fillId="0" borderId="10" xfId="1" applyNumberFormat="1" applyFont="1" applyFill="1" applyBorder="1" applyAlignment="1">
      <alignment horizontal="center" vertical="top" wrapText="1"/>
    </xf>
    <xf numFmtId="164" fontId="8" fillId="0" borderId="12" xfId="1" applyNumberFormat="1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horizontal="left" vertical="top" wrapText="1"/>
    </xf>
    <xf numFmtId="0" fontId="0" fillId="0" borderId="12" xfId="0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top" wrapText="1"/>
    </xf>
    <xf numFmtId="164" fontId="8" fillId="0" borderId="15" xfId="1" applyNumberFormat="1" applyFont="1" applyFill="1" applyBorder="1" applyAlignment="1">
      <alignment horizontal="center" vertical="top" wrapText="1"/>
    </xf>
    <xf numFmtId="164" fontId="8" fillId="0" borderId="17" xfId="1" applyNumberFormat="1" applyFont="1" applyFill="1" applyBorder="1" applyAlignment="1">
      <alignment horizontal="center" vertical="top" wrapText="1"/>
    </xf>
    <xf numFmtId="164" fontId="7" fillId="0" borderId="40" xfId="0" applyNumberFormat="1" applyFont="1" applyFill="1" applyBorder="1" applyAlignment="1">
      <alignment horizontal="center" vertical="top" wrapText="1"/>
    </xf>
    <xf numFmtId="164" fontId="7" fillId="0" borderId="41" xfId="0" applyNumberFormat="1" applyFont="1" applyFill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164" fontId="10" fillId="0" borderId="27" xfId="0" applyNumberFormat="1" applyFont="1" applyBorder="1" applyAlignment="1">
      <alignment horizontal="center" vertical="top"/>
    </xf>
    <xf numFmtId="164" fontId="10" fillId="0" borderId="26" xfId="0" applyNumberFormat="1" applyFont="1" applyBorder="1" applyAlignment="1">
      <alignment horizontal="center" vertical="top"/>
    </xf>
    <xf numFmtId="164" fontId="10" fillId="0" borderId="5" xfId="0" applyNumberFormat="1" applyFont="1" applyBorder="1" applyAlignment="1">
      <alignment horizontal="center" vertical="top" shrinkToFit="1"/>
    </xf>
    <xf numFmtId="164" fontId="10" fillId="0" borderId="6" xfId="0" applyNumberFormat="1" applyFont="1" applyBorder="1" applyAlignment="1">
      <alignment horizontal="center" vertical="top" shrinkToFit="1"/>
    </xf>
    <xf numFmtId="0" fontId="7" fillId="0" borderId="15" xfId="1" applyFont="1" applyFill="1" applyBorder="1" applyAlignment="1">
      <alignment vertical="top" wrapText="1"/>
    </xf>
    <xf numFmtId="0" fontId="7" fillId="0" borderId="16" xfId="1" applyFont="1" applyFill="1" applyBorder="1" applyAlignment="1">
      <alignment vertical="top" wrapText="1"/>
    </xf>
  </cellXfs>
  <cellStyles count="3">
    <cellStyle name="Обычный" xfId="0" builtinId="0"/>
    <cellStyle name="Обычный 2" xfId="2"/>
    <cellStyle name="Обычный_Table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zoomScaleNormal="100" workbookViewId="0">
      <selection activeCell="E68" sqref="E68:E70"/>
    </sheetView>
  </sheetViews>
  <sheetFormatPr defaultRowHeight="12.75" x14ac:dyDescent="0.2"/>
  <cols>
    <col min="1" max="1" width="10.5" customWidth="1"/>
    <col min="2" max="2" width="33.5" customWidth="1"/>
    <col min="3" max="3" width="9.83203125" customWidth="1"/>
    <col min="4" max="4" width="12.6640625" customWidth="1"/>
    <col min="5" max="5" width="33.83203125" customWidth="1"/>
    <col min="6" max="6" width="16.1640625" customWidth="1"/>
    <col min="7" max="7" width="12.6640625" customWidth="1"/>
    <col min="8" max="8" width="10.5" customWidth="1"/>
    <col min="9" max="9" width="36" customWidth="1"/>
    <col min="10" max="10" width="10.5" customWidth="1"/>
    <col min="11" max="11" width="11.5" customWidth="1"/>
    <col min="12" max="12" width="8" customWidth="1"/>
  </cols>
  <sheetData>
    <row r="1" spans="1:13" ht="117.6" customHeight="1" x14ac:dyDescent="0.2">
      <c r="A1" s="64" t="s">
        <v>21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ht="27.95" customHeight="1" x14ac:dyDescent="0.2">
      <c r="A2" s="66" t="s">
        <v>0</v>
      </c>
      <c r="B2" s="66" t="s">
        <v>1</v>
      </c>
      <c r="C2" s="66" t="s">
        <v>2</v>
      </c>
      <c r="D2" s="66"/>
      <c r="E2" s="66"/>
      <c r="F2" s="68" t="s">
        <v>3</v>
      </c>
      <c r="G2" s="66" t="s">
        <v>4</v>
      </c>
      <c r="H2" s="66"/>
      <c r="I2" s="66"/>
      <c r="J2" s="66"/>
      <c r="K2" s="70" t="s">
        <v>5</v>
      </c>
      <c r="L2" s="70"/>
    </row>
    <row r="3" spans="1:13" ht="99.95" customHeight="1" x14ac:dyDescent="0.2">
      <c r="A3" s="67"/>
      <c r="B3" s="67"/>
      <c r="C3" s="4" t="s">
        <v>6</v>
      </c>
      <c r="D3" s="3" t="s">
        <v>11</v>
      </c>
      <c r="E3" s="1" t="s">
        <v>7</v>
      </c>
      <c r="F3" s="69"/>
      <c r="G3" s="1" t="s">
        <v>8</v>
      </c>
      <c r="H3" s="1" t="s">
        <v>9</v>
      </c>
      <c r="I3" s="2" t="s">
        <v>10</v>
      </c>
      <c r="J3" s="1" t="s">
        <v>9</v>
      </c>
      <c r="K3" s="71"/>
      <c r="L3" s="71"/>
    </row>
    <row r="4" spans="1:13" ht="41.25" customHeight="1" x14ac:dyDescent="0.2">
      <c r="A4" s="72" t="s">
        <v>30</v>
      </c>
      <c r="B4" s="6" t="s">
        <v>24</v>
      </c>
      <c r="C4" s="7"/>
      <c r="D4" s="8">
        <v>166.72</v>
      </c>
      <c r="E4" s="9" t="s">
        <v>54</v>
      </c>
      <c r="F4" s="10">
        <v>166.72</v>
      </c>
      <c r="G4" s="11"/>
      <c r="H4" s="12"/>
      <c r="I4" s="9" t="s">
        <v>54</v>
      </c>
      <c r="J4" s="13">
        <v>166.7</v>
      </c>
      <c r="K4" s="56">
        <f>F4-J4</f>
        <v>2.0000000000010232E-2</v>
      </c>
      <c r="L4" s="57"/>
    </row>
    <row r="5" spans="1:13" ht="15" customHeight="1" x14ac:dyDescent="0.2">
      <c r="A5" s="73"/>
      <c r="B5" s="74" t="s">
        <v>22</v>
      </c>
      <c r="C5" s="76"/>
      <c r="D5" s="50">
        <v>38.450000000000003</v>
      </c>
      <c r="E5" s="14" t="s">
        <v>52</v>
      </c>
      <c r="F5" s="53">
        <v>203.19</v>
      </c>
      <c r="G5" s="15"/>
      <c r="H5" s="16"/>
      <c r="I5" s="14" t="s">
        <v>52</v>
      </c>
      <c r="J5" s="53">
        <v>203.19</v>
      </c>
      <c r="K5" s="58">
        <f>F5-J5</f>
        <v>0</v>
      </c>
      <c r="L5" s="59"/>
    </row>
    <row r="6" spans="1:13" ht="20.25" customHeight="1" x14ac:dyDescent="0.2">
      <c r="A6" s="73"/>
      <c r="B6" s="79"/>
      <c r="C6" s="77"/>
      <c r="D6" s="51">
        <v>19.8</v>
      </c>
      <c r="E6" s="39" t="s">
        <v>18</v>
      </c>
      <c r="F6" s="54"/>
      <c r="G6" s="18"/>
      <c r="H6" s="19"/>
      <c r="I6" s="39" t="s">
        <v>18</v>
      </c>
      <c r="J6" s="54"/>
      <c r="K6" s="60"/>
      <c r="L6" s="61"/>
      <c r="M6" s="48"/>
    </row>
    <row r="7" spans="1:13" ht="15" customHeight="1" x14ac:dyDescent="0.2">
      <c r="A7" s="73"/>
      <c r="B7" s="79"/>
      <c r="C7" s="77"/>
      <c r="D7" s="51">
        <v>106.78</v>
      </c>
      <c r="E7" s="39" t="s">
        <v>53</v>
      </c>
      <c r="F7" s="54"/>
      <c r="G7" s="18"/>
      <c r="H7" s="19"/>
      <c r="I7" s="39" t="s">
        <v>53</v>
      </c>
      <c r="J7" s="54"/>
      <c r="K7" s="60"/>
      <c r="L7" s="61"/>
    </row>
    <row r="8" spans="1:13" ht="15" customHeight="1" x14ac:dyDescent="0.2">
      <c r="A8" s="73"/>
      <c r="B8" s="79"/>
      <c r="C8" s="77"/>
      <c r="D8" s="51">
        <v>29.8</v>
      </c>
      <c r="E8" s="17" t="s">
        <v>14</v>
      </c>
      <c r="F8" s="54"/>
      <c r="G8" s="18"/>
      <c r="H8" s="19"/>
      <c r="I8" s="17" t="s">
        <v>14</v>
      </c>
      <c r="J8" s="54"/>
      <c r="K8" s="60"/>
      <c r="L8" s="61"/>
      <c r="M8" s="95"/>
    </row>
    <row r="9" spans="1:13" ht="15" customHeight="1" x14ac:dyDescent="0.2">
      <c r="A9" s="73"/>
      <c r="B9" s="75"/>
      <c r="C9" s="78"/>
      <c r="D9" s="52">
        <v>8.33</v>
      </c>
      <c r="E9" s="20" t="s">
        <v>13</v>
      </c>
      <c r="F9" s="55"/>
      <c r="G9" s="21"/>
      <c r="H9" s="22"/>
      <c r="I9" s="20" t="s">
        <v>13</v>
      </c>
      <c r="J9" s="55"/>
      <c r="K9" s="62"/>
      <c r="L9" s="63"/>
      <c r="M9" s="95"/>
    </row>
    <row r="10" spans="1:13" ht="31.5" customHeight="1" x14ac:dyDescent="0.2">
      <c r="A10" s="73"/>
      <c r="B10" s="74" t="s">
        <v>51</v>
      </c>
      <c r="C10" s="18"/>
      <c r="D10" s="50">
        <v>5.7</v>
      </c>
      <c r="E10" s="14" t="s">
        <v>18</v>
      </c>
      <c r="F10" s="53">
        <v>5.7</v>
      </c>
      <c r="G10" s="15"/>
      <c r="H10" s="16"/>
      <c r="I10" s="14" t="s">
        <v>18</v>
      </c>
      <c r="J10" s="53">
        <v>5.7</v>
      </c>
      <c r="K10" s="58">
        <f>F10-J10</f>
        <v>0</v>
      </c>
      <c r="L10" s="59"/>
    </row>
    <row r="11" spans="1:13" ht="15.75" hidden="1" customHeight="1" x14ac:dyDescent="0.2">
      <c r="A11" s="73"/>
      <c r="B11" s="75"/>
      <c r="C11" s="18"/>
      <c r="D11" s="52"/>
      <c r="E11" s="23"/>
      <c r="F11" s="54"/>
      <c r="G11" s="21"/>
      <c r="H11" s="22"/>
      <c r="I11" s="23" t="s">
        <v>32</v>
      </c>
      <c r="J11" s="55"/>
      <c r="K11" s="62"/>
      <c r="L11" s="63"/>
    </row>
    <row r="12" spans="1:13" ht="12.75" customHeight="1" x14ac:dyDescent="0.2">
      <c r="A12" s="73"/>
      <c r="B12" s="74" t="s">
        <v>23</v>
      </c>
      <c r="C12" s="76"/>
      <c r="D12" s="53">
        <v>54</v>
      </c>
      <c r="E12" s="83" t="s">
        <v>50</v>
      </c>
      <c r="F12" s="53">
        <v>54</v>
      </c>
      <c r="G12" s="15"/>
      <c r="H12" s="16"/>
      <c r="I12" s="83" t="s">
        <v>17</v>
      </c>
      <c r="J12" s="53">
        <v>54</v>
      </c>
      <c r="K12" s="58">
        <f>F12-J12</f>
        <v>0</v>
      </c>
      <c r="L12" s="59"/>
    </row>
    <row r="13" spans="1:13" ht="12.75" customHeight="1" x14ac:dyDescent="0.2">
      <c r="A13" s="73"/>
      <c r="B13" s="79"/>
      <c r="C13" s="77"/>
      <c r="D13" s="54"/>
      <c r="E13" s="84"/>
      <c r="F13" s="54"/>
      <c r="G13" s="18"/>
      <c r="H13" s="19"/>
      <c r="I13" s="84"/>
      <c r="J13" s="54"/>
      <c r="K13" s="60"/>
      <c r="L13" s="61"/>
    </row>
    <row r="14" spans="1:13" ht="9.75" customHeight="1" x14ac:dyDescent="0.2">
      <c r="A14" s="73"/>
      <c r="B14" s="75"/>
      <c r="C14" s="78"/>
      <c r="D14" s="55"/>
      <c r="E14" s="85"/>
      <c r="F14" s="54"/>
      <c r="G14" s="21"/>
      <c r="H14" s="22"/>
      <c r="I14" s="85"/>
      <c r="J14" s="55"/>
      <c r="K14" s="62"/>
      <c r="L14" s="63"/>
    </row>
    <row r="15" spans="1:13" ht="27" customHeight="1" x14ac:dyDescent="0.2">
      <c r="A15" s="73"/>
      <c r="B15" s="74" t="s">
        <v>26</v>
      </c>
      <c r="C15" s="76"/>
      <c r="D15" s="50">
        <v>2.21</v>
      </c>
      <c r="E15" s="14" t="s">
        <v>18</v>
      </c>
      <c r="F15" s="53">
        <v>3.05</v>
      </c>
      <c r="G15" s="15"/>
      <c r="H15" s="16"/>
      <c r="I15" s="14" t="s">
        <v>18</v>
      </c>
      <c r="J15" s="53">
        <v>3.05</v>
      </c>
      <c r="K15" s="58">
        <f>F15-J15</f>
        <v>0</v>
      </c>
      <c r="L15" s="59"/>
    </row>
    <row r="16" spans="1:13" ht="18" customHeight="1" x14ac:dyDescent="0.2">
      <c r="A16" s="73"/>
      <c r="B16" s="79"/>
      <c r="C16" s="77"/>
      <c r="D16" s="51">
        <v>0.28000000000000003</v>
      </c>
      <c r="E16" s="39" t="s">
        <v>50</v>
      </c>
      <c r="F16" s="54"/>
      <c r="G16" s="18"/>
      <c r="H16" s="19"/>
      <c r="I16" s="39" t="s">
        <v>50</v>
      </c>
      <c r="J16" s="54"/>
      <c r="K16" s="60"/>
      <c r="L16" s="61"/>
    </row>
    <row r="17" spans="1:12" ht="27" customHeight="1" x14ac:dyDescent="0.2">
      <c r="A17" s="73"/>
      <c r="B17" s="79"/>
      <c r="C17" s="77"/>
      <c r="D17" s="51">
        <v>0.56000000000000005</v>
      </c>
      <c r="E17" s="17" t="s">
        <v>14</v>
      </c>
      <c r="F17" s="54"/>
      <c r="G17" s="18"/>
      <c r="H17" s="19"/>
      <c r="I17" s="17" t="s">
        <v>14</v>
      </c>
      <c r="J17" s="54"/>
      <c r="K17" s="60"/>
      <c r="L17" s="61"/>
    </row>
    <row r="18" spans="1:12" ht="21.75" customHeight="1" x14ac:dyDescent="0.2">
      <c r="A18" s="73"/>
      <c r="B18" s="74" t="s">
        <v>25</v>
      </c>
      <c r="C18" s="76"/>
      <c r="D18" s="92">
        <v>104.31</v>
      </c>
      <c r="E18" s="79" t="s">
        <v>34</v>
      </c>
      <c r="F18" s="53">
        <v>104.31</v>
      </c>
      <c r="G18" s="76"/>
      <c r="H18" s="76"/>
      <c r="I18" s="94" t="s">
        <v>34</v>
      </c>
      <c r="J18" s="53"/>
      <c r="K18" s="58">
        <f>F18-J18</f>
        <v>104.31</v>
      </c>
      <c r="L18" s="59"/>
    </row>
    <row r="19" spans="1:12" ht="17.25" customHeight="1" x14ac:dyDescent="0.2">
      <c r="A19" s="73"/>
      <c r="B19" s="79"/>
      <c r="C19" s="77"/>
      <c r="D19" s="93"/>
      <c r="E19" s="79"/>
      <c r="F19" s="54"/>
      <c r="G19" s="77"/>
      <c r="H19" s="77"/>
      <c r="I19" s="79"/>
      <c r="J19" s="54"/>
      <c r="K19" s="60"/>
      <c r="L19" s="61"/>
    </row>
    <row r="20" spans="1:12" ht="18.75" hidden="1" customHeight="1" x14ac:dyDescent="0.2">
      <c r="A20" s="73"/>
      <c r="B20" s="75"/>
      <c r="C20" s="78"/>
      <c r="D20" s="93"/>
      <c r="E20" s="75"/>
      <c r="F20" s="55"/>
      <c r="G20" s="78"/>
      <c r="H20" s="78"/>
      <c r="I20" s="75"/>
      <c r="J20" s="55"/>
      <c r="K20" s="62"/>
      <c r="L20" s="63"/>
    </row>
    <row r="21" spans="1:12" ht="18.75" customHeight="1" x14ac:dyDescent="0.2">
      <c r="A21" s="73"/>
      <c r="B21" s="74" t="s">
        <v>36</v>
      </c>
      <c r="C21" s="96"/>
      <c r="D21" s="50">
        <v>138.07</v>
      </c>
      <c r="E21" s="26" t="s">
        <v>13</v>
      </c>
      <c r="F21" s="53">
        <v>145.77000000000001</v>
      </c>
      <c r="G21" s="76"/>
      <c r="H21" s="76"/>
      <c r="I21" s="26" t="s">
        <v>13</v>
      </c>
      <c r="J21" s="53">
        <v>119.28</v>
      </c>
      <c r="K21" s="58">
        <f>F21-J21</f>
        <v>26.490000000000009</v>
      </c>
      <c r="L21" s="59"/>
    </row>
    <row r="22" spans="1:12" ht="24" customHeight="1" x14ac:dyDescent="0.2">
      <c r="A22" s="73"/>
      <c r="B22" s="79"/>
      <c r="C22" s="77"/>
      <c r="D22" s="52">
        <v>7.7</v>
      </c>
      <c r="E22" s="27" t="s">
        <v>14</v>
      </c>
      <c r="F22" s="54"/>
      <c r="G22" s="77"/>
      <c r="H22" s="77"/>
      <c r="I22" s="27" t="s">
        <v>14</v>
      </c>
      <c r="J22" s="54"/>
      <c r="K22" s="60"/>
      <c r="L22" s="61"/>
    </row>
    <row r="23" spans="1:12" ht="24" customHeight="1" x14ac:dyDescent="0.2">
      <c r="A23" s="73"/>
      <c r="B23" s="74" t="s">
        <v>27</v>
      </c>
      <c r="C23" s="76"/>
      <c r="D23" s="50">
        <v>469.9</v>
      </c>
      <c r="E23" s="26" t="s">
        <v>55</v>
      </c>
      <c r="F23" s="53">
        <v>821.51</v>
      </c>
      <c r="G23" s="76"/>
      <c r="H23" s="76"/>
      <c r="I23" s="26" t="s">
        <v>55</v>
      </c>
      <c r="J23" s="53">
        <v>821.51</v>
      </c>
      <c r="K23" s="58">
        <f>F23-J23</f>
        <v>0</v>
      </c>
      <c r="L23" s="59"/>
    </row>
    <row r="24" spans="1:12" ht="24" customHeight="1" x14ac:dyDescent="0.2">
      <c r="A24" s="73"/>
      <c r="B24" s="79"/>
      <c r="C24" s="77"/>
      <c r="D24" s="52">
        <v>351.6</v>
      </c>
      <c r="E24" s="27" t="s">
        <v>56</v>
      </c>
      <c r="F24" s="54"/>
      <c r="G24" s="77"/>
      <c r="H24" s="77"/>
      <c r="I24" s="27" t="s">
        <v>56</v>
      </c>
      <c r="J24" s="54"/>
      <c r="K24" s="60"/>
      <c r="L24" s="61"/>
    </row>
    <row r="25" spans="1:12" ht="14.45" customHeight="1" x14ac:dyDescent="0.2">
      <c r="A25" s="73"/>
      <c r="B25" s="74" t="s">
        <v>37</v>
      </c>
      <c r="C25" s="76"/>
      <c r="D25" s="53">
        <v>16.55</v>
      </c>
      <c r="E25" s="74" t="s">
        <v>15</v>
      </c>
      <c r="F25" s="53">
        <v>16.55</v>
      </c>
      <c r="G25" s="76"/>
      <c r="H25" s="76"/>
      <c r="I25" s="74" t="s">
        <v>15</v>
      </c>
      <c r="J25" s="53">
        <v>16.55</v>
      </c>
      <c r="K25" s="58">
        <f>F25-J25</f>
        <v>0</v>
      </c>
      <c r="L25" s="59"/>
    </row>
    <row r="26" spans="1:12" ht="21.75" customHeight="1" x14ac:dyDescent="0.2">
      <c r="A26" s="73"/>
      <c r="B26" s="79"/>
      <c r="C26" s="77"/>
      <c r="D26" s="55"/>
      <c r="E26" s="75"/>
      <c r="F26" s="54"/>
      <c r="G26" s="77"/>
      <c r="H26" s="77"/>
      <c r="I26" s="75"/>
      <c r="J26" s="54"/>
      <c r="K26" s="60"/>
      <c r="L26" s="61"/>
    </row>
    <row r="27" spans="1:12" ht="23.25" customHeight="1" x14ac:dyDescent="0.2">
      <c r="A27" s="73"/>
      <c r="B27" s="74" t="s">
        <v>38</v>
      </c>
      <c r="C27" s="76"/>
      <c r="D27" s="53">
        <v>755.26</v>
      </c>
      <c r="E27" s="74" t="s">
        <v>14</v>
      </c>
      <c r="F27" s="53">
        <v>755.26</v>
      </c>
      <c r="G27" s="86"/>
      <c r="H27" s="76"/>
      <c r="I27" s="74" t="s">
        <v>14</v>
      </c>
      <c r="J27" s="53">
        <v>497.6</v>
      </c>
      <c r="K27" s="58">
        <f>F27-J27</f>
        <v>257.65999999999997</v>
      </c>
      <c r="L27" s="59"/>
    </row>
    <row r="28" spans="1:12" ht="21" customHeight="1" x14ac:dyDescent="0.2">
      <c r="A28" s="73"/>
      <c r="B28" s="75"/>
      <c r="C28" s="78"/>
      <c r="D28" s="55"/>
      <c r="E28" s="75"/>
      <c r="F28" s="55"/>
      <c r="G28" s="87"/>
      <c r="H28" s="78"/>
      <c r="I28" s="75"/>
      <c r="J28" s="55"/>
      <c r="K28" s="60"/>
      <c r="L28" s="61"/>
    </row>
    <row r="29" spans="1:12" ht="75.75" hidden="1" customHeight="1" x14ac:dyDescent="0.2">
      <c r="A29" s="73"/>
      <c r="B29" s="28"/>
      <c r="C29" s="18"/>
      <c r="D29" s="51"/>
      <c r="E29" s="29"/>
      <c r="F29" s="51"/>
      <c r="G29" s="30"/>
      <c r="H29" s="29"/>
      <c r="I29" s="31"/>
      <c r="J29" s="32"/>
      <c r="K29" s="62"/>
      <c r="L29" s="63"/>
    </row>
    <row r="30" spans="1:12" ht="33.75" customHeight="1" x14ac:dyDescent="0.2">
      <c r="A30" s="73"/>
      <c r="B30" s="27" t="s">
        <v>20</v>
      </c>
      <c r="C30" s="24"/>
      <c r="D30" s="25">
        <v>153.80000000000001</v>
      </c>
      <c r="E30" s="27" t="s">
        <v>14</v>
      </c>
      <c r="F30" s="25">
        <v>153.80000000000001</v>
      </c>
      <c r="G30" s="33"/>
      <c r="H30" s="24"/>
      <c r="I30" s="27" t="s">
        <v>14</v>
      </c>
      <c r="J30" s="25">
        <v>76.42</v>
      </c>
      <c r="K30" s="81">
        <f>F30-J30</f>
        <v>77.38000000000001</v>
      </c>
      <c r="L30" s="82"/>
    </row>
    <row r="31" spans="1:12" ht="25.5" customHeight="1" x14ac:dyDescent="0.2">
      <c r="A31" s="73"/>
      <c r="B31" s="79" t="s">
        <v>12</v>
      </c>
      <c r="C31" s="18"/>
      <c r="D31" s="51">
        <v>66.83</v>
      </c>
      <c r="E31" s="29" t="s">
        <v>15</v>
      </c>
      <c r="F31" s="54">
        <v>159.63</v>
      </c>
      <c r="G31" s="80"/>
      <c r="H31" s="77"/>
      <c r="I31" s="29" t="s">
        <v>15</v>
      </c>
      <c r="J31" s="54">
        <v>159.6</v>
      </c>
      <c r="K31" s="60">
        <f>F31-J31</f>
        <v>3.0000000000001137E-2</v>
      </c>
      <c r="L31" s="61"/>
    </row>
    <row r="32" spans="1:12" ht="25.5" customHeight="1" x14ac:dyDescent="0.2">
      <c r="A32" s="73"/>
      <c r="B32" s="79"/>
      <c r="C32" s="18"/>
      <c r="D32" s="51">
        <v>79.17</v>
      </c>
      <c r="E32" s="27" t="s">
        <v>14</v>
      </c>
      <c r="F32" s="54"/>
      <c r="G32" s="80"/>
      <c r="H32" s="77"/>
      <c r="I32" s="27" t="s">
        <v>14</v>
      </c>
      <c r="J32" s="54"/>
      <c r="K32" s="60"/>
      <c r="L32" s="61"/>
    </row>
    <row r="33" spans="1:13" ht="24.75" customHeight="1" x14ac:dyDescent="0.2">
      <c r="A33" s="73"/>
      <c r="B33" s="79"/>
      <c r="C33" s="18"/>
      <c r="D33" s="51">
        <v>13.63</v>
      </c>
      <c r="E33" s="29" t="s">
        <v>16</v>
      </c>
      <c r="F33" s="54"/>
      <c r="G33" s="80"/>
      <c r="H33" s="77"/>
      <c r="I33" s="29" t="s">
        <v>16</v>
      </c>
      <c r="J33" s="54"/>
      <c r="K33" s="60"/>
      <c r="L33" s="61"/>
    </row>
    <row r="34" spans="1:13" ht="16.350000000000001" customHeight="1" x14ac:dyDescent="0.2">
      <c r="A34" s="90" t="s">
        <v>31</v>
      </c>
      <c r="B34" s="91"/>
      <c r="C34" s="5"/>
      <c r="D34" s="34">
        <f>SUM(D4:D33)</f>
        <v>2589.4500000000003</v>
      </c>
      <c r="E34" s="35"/>
      <c r="F34" s="36">
        <f>SUM(F4:F33)</f>
        <v>2589.4900000000002</v>
      </c>
      <c r="G34" s="35"/>
      <c r="H34" s="35"/>
      <c r="I34" s="37"/>
      <c r="J34" s="34">
        <f>SUM(J4:J33)</f>
        <v>2123.6</v>
      </c>
      <c r="K34" s="88">
        <f t="shared" ref="K34" si="0">SUM(K4:K33)</f>
        <v>465.89</v>
      </c>
      <c r="L34" s="89"/>
      <c r="M34" s="48"/>
    </row>
    <row r="35" spans="1:13" x14ac:dyDescent="0.2">
      <c r="A35" s="72" t="s">
        <v>43</v>
      </c>
      <c r="B35" s="6"/>
      <c r="C35" s="7"/>
      <c r="D35" s="8"/>
      <c r="E35" s="9"/>
      <c r="F35" s="10"/>
      <c r="G35" s="11"/>
      <c r="H35" s="12"/>
      <c r="I35" s="9"/>
      <c r="J35" s="13"/>
      <c r="K35" s="56"/>
      <c r="L35" s="57"/>
    </row>
    <row r="36" spans="1:13" x14ac:dyDescent="0.2">
      <c r="A36" s="73"/>
      <c r="B36" s="74" t="s">
        <v>26</v>
      </c>
      <c r="C36" s="76"/>
      <c r="D36" s="50">
        <v>33.78</v>
      </c>
      <c r="E36" s="108" t="s">
        <v>46</v>
      </c>
      <c r="F36" s="53">
        <v>38.380000000000003</v>
      </c>
      <c r="G36" s="15"/>
      <c r="H36" s="16"/>
      <c r="I36" s="108" t="s">
        <v>46</v>
      </c>
      <c r="J36" s="53">
        <v>38.380000000000003</v>
      </c>
      <c r="K36" s="58">
        <f>F36-J36</f>
        <v>0</v>
      </c>
      <c r="L36" s="59"/>
    </row>
    <row r="37" spans="1:13" x14ac:dyDescent="0.2">
      <c r="A37" s="73"/>
      <c r="B37" s="79"/>
      <c r="C37" s="77"/>
      <c r="D37" s="51">
        <v>4.5999999999999996</v>
      </c>
      <c r="E37" s="109" t="s">
        <v>50</v>
      </c>
      <c r="F37" s="54"/>
      <c r="G37" s="18"/>
      <c r="H37" s="19"/>
      <c r="I37" s="109" t="s">
        <v>50</v>
      </c>
      <c r="J37" s="54"/>
      <c r="K37" s="60"/>
      <c r="L37" s="61"/>
    </row>
    <row r="38" spans="1:13" x14ac:dyDescent="0.2">
      <c r="A38" s="73"/>
      <c r="B38" s="74" t="s">
        <v>20</v>
      </c>
      <c r="C38" s="76"/>
      <c r="D38" s="53">
        <v>377.05</v>
      </c>
      <c r="E38" s="83" t="s">
        <v>14</v>
      </c>
      <c r="F38" s="53">
        <v>377.05</v>
      </c>
      <c r="G38" s="15"/>
      <c r="H38" s="16"/>
      <c r="I38" s="83" t="s">
        <v>14</v>
      </c>
      <c r="J38" s="53">
        <v>370.45</v>
      </c>
      <c r="K38" s="58">
        <f>F38-J38</f>
        <v>6.6000000000000227</v>
      </c>
      <c r="L38" s="59"/>
    </row>
    <row r="39" spans="1:13" x14ac:dyDescent="0.2">
      <c r="A39" s="73"/>
      <c r="B39" s="79"/>
      <c r="C39" s="77"/>
      <c r="D39" s="54"/>
      <c r="E39" s="84"/>
      <c r="F39" s="54"/>
      <c r="G39" s="18"/>
      <c r="H39" s="19"/>
      <c r="I39" s="84"/>
      <c r="J39" s="54"/>
      <c r="K39" s="60"/>
      <c r="L39" s="61"/>
    </row>
    <row r="40" spans="1:13" x14ac:dyDescent="0.2">
      <c r="A40" s="73"/>
      <c r="B40" s="75"/>
      <c r="C40" s="78"/>
      <c r="D40" s="55"/>
      <c r="E40" s="85"/>
      <c r="F40" s="54"/>
      <c r="G40" s="21"/>
      <c r="H40" s="22"/>
      <c r="I40" s="85"/>
      <c r="J40" s="55"/>
      <c r="K40" s="62"/>
      <c r="L40" s="63"/>
      <c r="M40" s="48"/>
    </row>
    <row r="41" spans="1:13" x14ac:dyDescent="0.2">
      <c r="A41" s="73"/>
      <c r="B41" s="74" t="s">
        <v>28</v>
      </c>
      <c r="C41" s="76"/>
      <c r="D41" s="53">
        <v>108.34</v>
      </c>
      <c r="E41" s="83" t="s">
        <v>57</v>
      </c>
      <c r="F41" s="53">
        <v>108.34</v>
      </c>
      <c r="G41" s="15"/>
      <c r="H41" s="16"/>
      <c r="I41" s="83" t="s">
        <v>57</v>
      </c>
      <c r="J41" s="53">
        <v>108.34</v>
      </c>
      <c r="K41" s="58">
        <f>F41-J41</f>
        <v>0</v>
      </c>
      <c r="L41" s="59"/>
    </row>
    <row r="42" spans="1:13" x14ac:dyDescent="0.2">
      <c r="A42" s="73"/>
      <c r="B42" s="79"/>
      <c r="C42" s="77"/>
      <c r="D42" s="54"/>
      <c r="E42" s="84"/>
      <c r="F42" s="54"/>
      <c r="G42" s="18"/>
      <c r="H42" s="19"/>
      <c r="I42" s="84"/>
      <c r="J42" s="54"/>
      <c r="K42" s="60"/>
      <c r="L42" s="61"/>
    </row>
    <row r="43" spans="1:13" x14ac:dyDescent="0.2">
      <c r="A43" s="73"/>
      <c r="B43" s="75"/>
      <c r="C43" s="78"/>
      <c r="D43" s="55"/>
      <c r="E43" s="85"/>
      <c r="F43" s="54"/>
      <c r="G43" s="21"/>
      <c r="H43" s="22"/>
      <c r="I43" s="85"/>
      <c r="J43" s="55"/>
      <c r="K43" s="62"/>
      <c r="L43" s="63"/>
    </row>
    <row r="44" spans="1:13" x14ac:dyDescent="0.2">
      <c r="A44" s="73"/>
      <c r="B44" s="74" t="s">
        <v>51</v>
      </c>
      <c r="C44" s="76"/>
      <c r="D44" s="50">
        <v>27.09</v>
      </c>
      <c r="E44" s="14" t="s">
        <v>18</v>
      </c>
      <c r="F44" s="53">
        <v>374.32</v>
      </c>
      <c r="G44" s="15"/>
      <c r="H44" s="16"/>
      <c r="I44" s="14" t="s">
        <v>18</v>
      </c>
      <c r="J44" s="53">
        <v>238.67</v>
      </c>
      <c r="K44" s="58">
        <f>F44-J44</f>
        <v>135.65</v>
      </c>
      <c r="L44" s="59"/>
    </row>
    <row r="45" spans="1:13" x14ac:dyDescent="0.2">
      <c r="A45" s="73"/>
      <c r="B45" s="79"/>
      <c r="C45" s="77"/>
      <c r="D45" s="51">
        <v>128.94999999999999</v>
      </c>
      <c r="E45" s="39" t="s">
        <v>33</v>
      </c>
      <c r="F45" s="54"/>
      <c r="G45" s="18"/>
      <c r="H45" s="19"/>
      <c r="I45" s="39" t="s">
        <v>33</v>
      </c>
      <c r="J45" s="54"/>
      <c r="K45" s="60"/>
      <c r="L45" s="61"/>
    </row>
    <row r="46" spans="1:13" x14ac:dyDescent="0.2">
      <c r="A46" s="73"/>
      <c r="B46" s="79"/>
      <c r="C46" s="77"/>
      <c r="D46" s="51">
        <v>41.06</v>
      </c>
      <c r="E46" s="39" t="s">
        <v>14</v>
      </c>
      <c r="F46" s="54"/>
      <c r="G46" s="18"/>
      <c r="H46" s="19"/>
      <c r="I46" s="39" t="s">
        <v>14</v>
      </c>
      <c r="J46" s="54"/>
      <c r="K46" s="60"/>
      <c r="L46" s="61"/>
    </row>
    <row r="47" spans="1:13" x14ac:dyDescent="0.2">
      <c r="A47" s="73"/>
      <c r="B47" s="79"/>
      <c r="C47" s="77"/>
      <c r="D47" s="51">
        <v>14.42</v>
      </c>
      <c r="E47" s="39" t="s">
        <v>34</v>
      </c>
      <c r="F47" s="54"/>
      <c r="G47" s="18"/>
      <c r="H47" s="19"/>
      <c r="I47" s="39" t="s">
        <v>34</v>
      </c>
      <c r="J47" s="54"/>
      <c r="K47" s="60"/>
      <c r="L47" s="61"/>
    </row>
    <row r="48" spans="1:13" x14ac:dyDescent="0.2">
      <c r="A48" s="73"/>
      <c r="B48" s="79"/>
      <c r="C48" s="77"/>
      <c r="D48" s="51">
        <v>36.53</v>
      </c>
      <c r="E48" s="17" t="s">
        <v>50</v>
      </c>
      <c r="F48" s="54"/>
      <c r="G48" s="18"/>
      <c r="H48" s="19"/>
      <c r="I48" s="39" t="s">
        <v>45</v>
      </c>
      <c r="J48" s="54"/>
      <c r="K48" s="60"/>
      <c r="L48" s="61"/>
    </row>
    <row r="49" spans="1:13" x14ac:dyDescent="0.2">
      <c r="A49" s="73"/>
      <c r="B49" s="79"/>
      <c r="C49" s="77"/>
      <c r="D49" s="51">
        <v>3.54</v>
      </c>
      <c r="E49" s="17" t="s">
        <v>16</v>
      </c>
      <c r="F49" s="54"/>
      <c r="G49" s="18"/>
      <c r="H49" s="19"/>
      <c r="I49" s="39" t="s">
        <v>16</v>
      </c>
      <c r="J49" s="54"/>
      <c r="K49" s="60"/>
      <c r="L49" s="61"/>
    </row>
    <row r="50" spans="1:13" x14ac:dyDescent="0.2">
      <c r="A50" s="73"/>
      <c r="B50" s="79"/>
      <c r="C50" s="77"/>
      <c r="D50" s="51">
        <v>50.39</v>
      </c>
      <c r="E50" s="17" t="s">
        <v>13</v>
      </c>
      <c r="F50" s="54"/>
      <c r="G50" s="18"/>
      <c r="H50" s="19"/>
      <c r="I50" s="39" t="s">
        <v>13</v>
      </c>
      <c r="J50" s="54"/>
      <c r="K50" s="60"/>
      <c r="L50" s="61"/>
    </row>
    <row r="51" spans="1:13" x14ac:dyDescent="0.2">
      <c r="A51" s="73"/>
      <c r="B51" s="79"/>
      <c r="C51" s="77"/>
      <c r="D51" s="51">
        <v>72.34</v>
      </c>
      <c r="E51" s="17" t="s">
        <v>15</v>
      </c>
      <c r="F51" s="54"/>
      <c r="G51" s="18"/>
      <c r="H51" s="19"/>
      <c r="I51" s="17" t="s">
        <v>15</v>
      </c>
      <c r="J51" s="54"/>
      <c r="K51" s="60"/>
      <c r="L51" s="61"/>
    </row>
    <row r="52" spans="1:13" x14ac:dyDescent="0.2">
      <c r="A52" s="73"/>
      <c r="B52" s="74" t="s">
        <v>37</v>
      </c>
      <c r="C52" s="96"/>
      <c r="D52" s="53">
        <v>16.600000000000001</v>
      </c>
      <c r="E52" s="74" t="s">
        <v>15</v>
      </c>
      <c r="F52" s="53">
        <v>16.600000000000001</v>
      </c>
      <c r="G52" s="76"/>
      <c r="H52" s="76"/>
      <c r="I52" s="74" t="s">
        <v>15</v>
      </c>
      <c r="J52" s="53">
        <v>16.600000000000001</v>
      </c>
      <c r="K52" s="58">
        <f>F52-J52</f>
        <v>0</v>
      </c>
      <c r="L52" s="59"/>
    </row>
    <row r="53" spans="1:13" x14ac:dyDescent="0.2">
      <c r="A53" s="73"/>
      <c r="B53" s="79"/>
      <c r="C53" s="77"/>
      <c r="D53" s="55"/>
      <c r="E53" s="75"/>
      <c r="F53" s="54"/>
      <c r="G53" s="77"/>
      <c r="H53" s="77"/>
      <c r="I53" s="75"/>
      <c r="J53" s="54"/>
      <c r="K53" s="60"/>
      <c r="L53" s="61"/>
    </row>
    <row r="54" spans="1:13" x14ac:dyDescent="0.2">
      <c r="A54" s="73"/>
      <c r="B54" s="74" t="s">
        <v>40</v>
      </c>
      <c r="C54" s="76"/>
      <c r="D54" s="97">
        <v>4.62</v>
      </c>
      <c r="E54" s="74" t="s">
        <v>13</v>
      </c>
      <c r="F54" s="53">
        <v>4.62</v>
      </c>
      <c r="G54" s="76"/>
      <c r="H54" s="76"/>
      <c r="I54" s="74" t="s">
        <v>13</v>
      </c>
      <c r="J54" s="53">
        <v>4.0999999999999996</v>
      </c>
      <c r="K54" s="58">
        <f>F54-J54</f>
        <v>0.52000000000000046</v>
      </c>
      <c r="L54" s="59"/>
    </row>
    <row r="55" spans="1:13" x14ac:dyDescent="0.2">
      <c r="A55" s="73"/>
      <c r="B55" s="79"/>
      <c r="C55" s="77"/>
      <c r="D55" s="98"/>
      <c r="E55" s="75"/>
      <c r="F55" s="54"/>
      <c r="G55" s="77"/>
      <c r="H55" s="77"/>
      <c r="I55" s="75"/>
      <c r="J55" s="54"/>
      <c r="K55" s="60"/>
      <c r="L55" s="61"/>
    </row>
    <row r="56" spans="1:13" ht="12.75" customHeight="1" x14ac:dyDescent="0.2">
      <c r="A56" s="73"/>
      <c r="B56" s="74" t="s">
        <v>39</v>
      </c>
      <c r="C56" s="76"/>
      <c r="D56" s="97">
        <v>279.83999999999997</v>
      </c>
      <c r="E56" s="74" t="s">
        <v>13</v>
      </c>
      <c r="F56" s="53">
        <v>279.83999999999997</v>
      </c>
      <c r="G56" s="76"/>
      <c r="H56" s="76"/>
      <c r="I56" s="74" t="s">
        <v>13</v>
      </c>
      <c r="J56" s="53">
        <v>137.6</v>
      </c>
      <c r="K56" s="58">
        <f>F56-J56</f>
        <v>142.23999999999998</v>
      </c>
      <c r="L56" s="59"/>
    </row>
    <row r="57" spans="1:13" ht="12.75" customHeight="1" x14ac:dyDescent="0.2">
      <c r="A57" s="73"/>
      <c r="B57" s="79"/>
      <c r="C57" s="77"/>
      <c r="D57" s="98"/>
      <c r="E57" s="75"/>
      <c r="F57" s="54"/>
      <c r="G57" s="77"/>
      <c r="H57" s="77"/>
      <c r="I57" s="75"/>
      <c r="J57" s="54"/>
      <c r="K57" s="60"/>
      <c r="L57" s="61"/>
    </row>
    <row r="58" spans="1:13" x14ac:dyDescent="0.2">
      <c r="A58" s="73"/>
      <c r="B58" s="74" t="s">
        <v>41</v>
      </c>
      <c r="C58" s="76"/>
      <c r="D58" s="97">
        <v>24.68</v>
      </c>
      <c r="E58" s="74" t="s">
        <v>15</v>
      </c>
      <c r="F58" s="53">
        <v>24.68</v>
      </c>
      <c r="G58" s="76"/>
      <c r="H58" s="76"/>
      <c r="I58" s="74" t="s">
        <v>15</v>
      </c>
      <c r="J58" s="53">
        <v>3.5</v>
      </c>
      <c r="K58" s="58">
        <f>F58-J58</f>
        <v>21.18</v>
      </c>
      <c r="L58" s="59"/>
    </row>
    <row r="59" spans="1:13" x14ac:dyDescent="0.2">
      <c r="A59" s="73"/>
      <c r="B59" s="79"/>
      <c r="C59" s="77"/>
      <c r="D59" s="98"/>
      <c r="E59" s="75"/>
      <c r="F59" s="54"/>
      <c r="G59" s="77"/>
      <c r="H59" s="77"/>
      <c r="I59" s="75"/>
      <c r="J59" s="54"/>
      <c r="K59" s="60"/>
      <c r="L59" s="61"/>
    </row>
    <row r="60" spans="1:13" x14ac:dyDescent="0.2">
      <c r="A60" s="73"/>
      <c r="B60" s="74" t="s">
        <v>25</v>
      </c>
      <c r="C60" s="76"/>
      <c r="D60" s="53">
        <v>17.75</v>
      </c>
      <c r="E60" s="74" t="s">
        <v>16</v>
      </c>
      <c r="F60" s="53">
        <v>17.75</v>
      </c>
      <c r="G60" s="86"/>
      <c r="H60" s="76"/>
      <c r="I60" s="74" t="s">
        <v>16</v>
      </c>
      <c r="J60" s="53">
        <v>17.75</v>
      </c>
      <c r="K60" s="58">
        <f>F60-J60</f>
        <v>0</v>
      </c>
      <c r="L60" s="59"/>
    </row>
    <row r="61" spans="1:13" x14ac:dyDescent="0.2">
      <c r="A61" s="73"/>
      <c r="B61" s="75"/>
      <c r="C61" s="78"/>
      <c r="D61" s="55"/>
      <c r="E61" s="75"/>
      <c r="F61" s="55"/>
      <c r="G61" s="87"/>
      <c r="H61" s="78"/>
      <c r="I61" s="75"/>
      <c r="J61" s="55"/>
      <c r="K61" s="60"/>
      <c r="L61" s="61"/>
    </row>
    <row r="62" spans="1:13" x14ac:dyDescent="0.2">
      <c r="A62" s="90" t="s">
        <v>44</v>
      </c>
      <c r="B62" s="91"/>
      <c r="C62" s="38"/>
      <c r="D62" s="34">
        <f>SUM(D35:D61)</f>
        <v>1241.58</v>
      </c>
      <c r="E62" s="35"/>
      <c r="F62" s="36">
        <f>SUM(F35:F61)</f>
        <v>1241.58</v>
      </c>
      <c r="G62" s="35"/>
      <c r="H62" s="35"/>
      <c r="I62" s="37"/>
      <c r="J62" s="34">
        <f>SUM(J35:J61)</f>
        <v>935.39</v>
      </c>
      <c r="K62" s="88">
        <f>D62-J62</f>
        <v>306.18999999999994</v>
      </c>
      <c r="L62" s="89"/>
    </row>
    <row r="63" spans="1:13" x14ac:dyDescent="0.2">
      <c r="A63" s="72" t="s">
        <v>47</v>
      </c>
      <c r="B63" s="6"/>
      <c r="C63" s="7"/>
      <c r="D63" s="8"/>
      <c r="E63" s="9"/>
      <c r="F63" s="10"/>
      <c r="G63" s="11"/>
      <c r="H63" s="12"/>
      <c r="I63" s="9"/>
      <c r="J63" s="13"/>
      <c r="K63" s="56"/>
      <c r="L63" s="57"/>
    </row>
    <row r="64" spans="1:13" x14ac:dyDescent="0.2">
      <c r="A64" s="73"/>
      <c r="B64" s="74" t="s">
        <v>22</v>
      </c>
      <c r="C64" s="76"/>
      <c r="D64" s="50">
        <v>163.80000000000001</v>
      </c>
      <c r="E64" s="26" t="s">
        <v>52</v>
      </c>
      <c r="F64" s="53">
        <v>596.98</v>
      </c>
      <c r="G64" s="15"/>
      <c r="H64" s="16"/>
      <c r="I64" s="26" t="s">
        <v>52</v>
      </c>
      <c r="J64" s="53">
        <v>447.83</v>
      </c>
      <c r="K64" s="58">
        <f>F64-J64</f>
        <v>149.15000000000003</v>
      </c>
      <c r="L64" s="59"/>
      <c r="M64" s="47"/>
    </row>
    <row r="65" spans="1:13" ht="25.5" x14ac:dyDescent="0.2">
      <c r="A65" s="73"/>
      <c r="B65" s="79"/>
      <c r="C65" s="77"/>
      <c r="D65" s="51">
        <v>32.200000000000003</v>
      </c>
      <c r="E65" s="26" t="s">
        <v>58</v>
      </c>
      <c r="F65" s="54"/>
      <c r="G65" s="18"/>
      <c r="H65" s="19"/>
      <c r="I65" s="26" t="s">
        <v>58</v>
      </c>
      <c r="J65" s="54"/>
      <c r="K65" s="60"/>
      <c r="L65" s="61"/>
      <c r="M65" s="47"/>
    </row>
    <row r="66" spans="1:13" x14ac:dyDescent="0.2">
      <c r="A66" s="73"/>
      <c r="B66" s="79"/>
      <c r="C66" s="77"/>
      <c r="D66" s="51">
        <v>229.47</v>
      </c>
      <c r="E66" s="26" t="s">
        <v>59</v>
      </c>
      <c r="F66" s="54"/>
      <c r="G66" s="18"/>
      <c r="H66" s="19"/>
      <c r="I66" s="26" t="s">
        <v>59</v>
      </c>
      <c r="J66" s="54"/>
      <c r="K66" s="60"/>
      <c r="L66" s="61"/>
      <c r="M66" s="47"/>
    </row>
    <row r="67" spans="1:13" x14ac:dyDescent="0.2">
      <c r="A67" s="73"/>
      <c r="B67" s="79"/>
      <c r="C67" s="77"/>
      <c r="D67" s="52">
        <v>171.51</v>
      </c>
      <c r="E67" s="27" t="s">
        <v>14</v>
      </c>
      <c r="F67" s="54"/>
      <c r="G67" s="18"/>
      <c r="H67" s="19"/>
      <c r="I67" s="27" t="s">
        <v>14</v>
      </c>
      <c r="J67" s="54"/>
      <c r="K67" s="60"/>
      <c r="L67" s="61"/>
    </row>
    <row r="68" spans="1:13" x14ac:dyDescent="0.2">
      <c r="A68" s="73"/>
      <c r="B68" s="74" t="s">
        <v>29</v>
      </c>
      <c r="C68" s="76"/>
      <c r="D68" s="53">
        <v>34.5</v>
      </c>
      <c r="E68" s="83" t="s">
        <v>18</v>
      </c>
      <c r="F68" s="53">
        <v>34.5</v>
      </c>
      <c r="G68" s="15"/>
      <c r="H68" s="16"/>
      <c r="I68" s="83" t="s">
        <v>18</v>
      </c>
      <c r="J68" s="53">
        <v>34.5</v>
      </c>
      <c r="K68" s="58">
        <f>F68-J68</f>
        <v>0</v>
      </c>
      <c r="L68" s="59"/>
    </row>
    <row r="69" spans="1:13" x14ac:dyDescent="0.2">
      <c r="A69" s="73"/>
      <c r="B69" s="79"/>
      <c r="C69" s="77"/>
      <c r="D69" s="54"/>
      <c r="E69" s="84"/>
      <c r="F69" s="54"/>
      <c r="G69" s="18"/>
      <c r="H69" s="19"/>
      <c r="I69" s="84"/>
      <c r="J69" s="54"/>
      <c r="K69" s="60"/>
      <c r="L69" s="61"/>
    </row>
    <row r="70" spans="1:13" x14ac:dyDescent="0.2">
      <c r="A70" s="73"/>
      <c r="B70" s="75"/>
      <c r="C70" s="78"/>
      <c r="D70" s="55"/>
      <c r="E70" s="85"/>
      <c r="F70" s="54"/>
      <c r="G70" s="21"/>
      <c r="H70" s="22"/>
      <c r="I70" s="85"/>
      <c r="J70" s="55"/>
      <c r="K70" s="62"/>
      <c r="L70" s="63"/>
    </row>
    <row r="71" spans="1:13" ht="12.75" customHeight="1" x14ac:dyDescent="0.2">
      <c r="A71" s="73"/>
      <c r="B71" s="74" t="s">
        <v>19</v>
      </c>
      <c r="C71" s="76"/>
      <c r="D71" s="53">
        <v>15.2</v>
      </c>
      <c r="E71" s="79" t="s">
        <v>14</v>
      </c>
      <c r="F71" s="53">
        <v>15.2</v>
      </c>
      <c r="G71" s="76"/>
      <c r="H71" s="76"/>
      <c r="I71" s="94" t="s">
        <v>14</v>
      </c>
      <c r="J71" s="53">
        <v>15.2</v>
      </c>
      <c r="K71" s="58">
        <f>F71-J71</f>
        <v>0</v>
      </c>
      <c r="L71" s="59"/>
    </row>
    <row r="72" spans="1:13" ht="12.75" customHeight="1" x14ac:dyDescent="0.2">
      <c r="A72" s="73"/>
      <c r="B72" s="79"/>
      <c r="C72" s="77"/>
      <c r="D72" s="54"/>
      <c r="E72" s="79"/>
      <c r="F72" s="54"/>
      <c r="G72" s="77"/>
      <c r="H72" s="77"/>
      <c r="I72" s="79"/>
      <c r="J72" s="54"/>
      <c r="K72" s="60"/>
      <c r="L72" s="61"/>
    </row>
    <row r="73" spans="1:13" ht="12.75" customHeight="1" x14ac:dyDescent="0.2">
      <c r="A73" s="73"/>
      <c r="B73" s="75"/>
      <c r="C73" s="78"/>
      <c r="D73" s="55"/>
      <c r="E73" s="75"/>
      <c r="F73" s="55"/>
      <c r="G73" s="78"/>
      <c r="H73" s="78"/>
      <c r="I73" s="75"/>
      <c r="J73" s="55"/>
      <c r="K73" s="62"/>
      <c r="L73" s="63"/>
    </row>
    <row r="74" spans="1:13" x14ac:dyDescent="0.2">
      <c r="A74" s="73"/>
      <c r="B74" s="74" t="s">
        <v>25</v>
      </c>
      <c r="C74" s="96"/>
      <c r="D74" s="53">
        <v>17.75</v>
      </c>
      <c r="E74" s="74" t="s">
        <v>16</v>
      </c>
      <c r="F74" s="53">
        <v>17.75</v>
      </c>
      <c r="G74" s="76"/>
      <c r="H74" s="76"/>
      <c r="I74" s="74" t="s">
        <v>16</v>
      </c>
      <c r="J74" s="53">
        <v>17.75</v>
      </c>
      <c r="K74" s="58">
        <f>F74-J74</f>
        <v>0</v>
      </c>
      <c r="L74" s="59"/>
    </row>
    <row r="75" spans="1:13" ht="33" customHeight="1" x14ac:dyDescent="0.2">
      <c r="A75" s="73"/>
      <c r="B75" s="79"/>
      <c r="C75" s="77"/>
      <c r="D75" s="55"/>
      <c r="E75" s="75"/>
      <c r="F75" s="54"/>
      <c r="G75" s="77"/>
      <c r="H75" s="77"/>
      <c r="I75" s="75"/>
      <c r="J75" s="54"/>
      <c r="K75" s="60"/>
      <c r="L75" s="61"/>
      <c r="M75" s="48"/>
    </row>
    <row r="76" spans="1:13" ht="12.75" customHeight="1" x14ac:dyDescent="0.2">
      <c r="A76" s="73"/>
      <c r="B76" s="74" t="s">
        <v>37</v>
      </c>
      <c r="C76" s="76"/>
      <c r="D76" s="53">
        <v>17.21</v>
      </c>
      <c r="E76" s="74" t="s">
        <v>15</v>
      </c>
      <c r="F76" s="53">
        <v>17.21</v>
      </c>
      <c r="G76" s="76"/>
      <c r="H76" s="76"/>
      <c r="I76" s="74" t="s">
        <v>15</v>
      </c>
      <c r="J76" s="53">
        <v>17.21</v>
      </c>
      <c r="K76" s="58">
        <f>F76-J76</f>
        <v>0</v>
      </c>
      <c r="L76" s="59"/>
    </row>
    <row r="77" spans="1:13" ht="12.75" customHeight="1" x14ac:dyDescent="0.2">
      <c r="A77" s="73"/>
      <c r="B77" s="79"/>
      <c r="C77" s="77"/>
      <c r="D77" s="55"/>
      <c r="E77" s="75"/>
      <c r="F77" s="54"/>
      <c r="G77" s="77"/>
      <c r="H77" s="77"/>
      <c r="I77" s="75"/>
      <c r="J77" s="54"/>
      <c r="K77" s="60"/>
      <c r="L77" s="61"/>
      <c r="M77" s="48"/>
    </row>
    <row r="78" spans="1:13" ht="12.75" customHeight="1" x14ac:dyDescent="0.2">
      <c r="A78" s="73"/>
      <c r="B78" s="74" t="s">
        <v>26</v>
      </c>
      <c r="C78" s="76"/>
      <c r="D78" s="53">
        <v>34.22</v>
      </c>
      <c r="E78" s="74" t="s">
        <v>14</v>
      </c>
      <c r="F78" s="53">
        <v>34.22</v>
      </c>
      <c r="G78" s="76"/>
      <c r="H78" s="76"/>
      <c r="I78" s="74" t="s">
        <v>14</v>
      </c>
      <c r="J78" s="53">
        <v>0.25</v>
      </c>
      <c r="K78" s="58">
        <f>F78-J78</f>
        <v>33.97</v>
      </c>
      <c r="L78" s="59"/>
    </row>
    <row r="79" spans="1:13" ht="12.75" customHeight="1" x14ac:dyDescent="0.2">
      <c r="A79" s="73"/>
      <c r="B79" s="79"/>
      <c r="C79" s="77"/>
      <c r="D79" s="55"/>
      <c r="E79" s="75"/>
      <c r="F79" s="54"/>
      <c r="G79" s="77"/>
      <c r="H79" s="77"/>
      <c r="I79" s="75"/>
      <c r="J79" s="54"/>
      <c r="K79" s="60"/>
      <c r="L79" s="61"/>
    </row>
    <row r="80" spans="1:13" ht="12.75" customHeight="1" x14ac:dyDescent="0.2">
      <c r="A80" s="73"/>
      <c r="B80" s="74" t="s">
        <v>42</v>
      </c>
      <c r="C80" s="76"/>
      <c r="D80" s="53">
        <v>2849.68</v>
      </c>
      <c r="E80" s="74" t="s">
        <v>13</v>
      </c>
      <c r="F80" s="53">
        <v>2849.68</v>
      </c>
      <c r="G80" s="86"/>
      <c r="H80" s="76"/>
      <c r="I80" s="74" t="s">
        <v>13</v>
      </c>
      <c r="J80" s="53">
        <v>56.9</v>
      </c>
      <c r="K80" s="58">
        <f>F80-J80</f>
        <v>2792.7799999999997</v>
      </c>
      <c r="L80" s="59"/>
    </row>
    <row r="81" spans="1:12" ht="32.25" customHeight="1" x14ac:dyDescent="0.2">
      <c r="A81" s="73"/>
      <c r="B81" s="75"/>
      <c r="C81" s="78"/>
      <c r="D81" s="55"/>
      <c r="E81" s="75"/>
      <c r="F81" s="55"/>
      <c r="G81" s="87"/>
      <c r="H81" s="78"/>
      <c r="I81" s="75"/>
      <c r="J81" s="55"/>
      <c r="K81" s="60"/>
      <c r="L81" s="61"/>
    </row>
    <row r="82" spans="1:12" ht="27.75" customHeight="1" x14ac:dyDescent="0.2">
      <c r="A82" s="73"/>
      <c r="B82" s="74" t="s">
        <v>35</v>
      </c>
      <c r="C82" s="76"/>
      <c r="D82" s="53">
        <v>4.26</v>
      </c>
      <c r="E82" s="74" t="s">
        <v>13</v>
      </c>
      <c r="F82" s="53">
        <v>4.26</v>
      </c>
      <c r="G82" s="86"/>
      <c r="H82" s="76"/>
      <c r="I82" s="74" t="s">
        <v>13</v>
      </c>
      <c r="J82" s="53">
        <v>4.3</v>
      </c>
      <c r="K82" s="58">
        <f>F82-J82</f>
        <v>-4.0000000000000036E-2</v>
      </c>
      <c r="L82" s="59"/>
    </row>
    <row r="83" spans="1:12" ht="3" customHeight="1" x14ac:dyDescent="0.2">
      <c r="A83" s="73"/>
      <c r="B83" s="75"/>
      <c r="C83" s="78"/>
      <c r="D83" s="55"/>
      <c r="E83" s="75"/>
      <c r="F83" s="55"/>
      <c r="G83" s="87"/>
      <c r="H83" s="78"/>
      <c r="I83" s="75"/>
      <c r="J83" s="55"/>
      <c r="K83" s="60"/>
      <c r="L83" s="61"/>
    </row>
    <row r="84" spans="1:12" x14ac:dyDescent="0.2">
      <c r="A84" s="73"/>
      <c r="B84" s="74" t="s">
        <v>20</v>
      </c>
      <c r="C84" s="76"/>
      <c r="D84" s="53">
        <v>224.58</v>
      </c>
      <c r="E84" s="74" t="s">
        <v>14</v>
      </c>
      <c r="F84" s="53">
        <v>224.58</v>
      </c>
      <c r="G84" s="86"/>
      <c r="H84" s="76"/>
      <c r="I84" s="74" t="s">
        <v>14</v>
      </c>
      <c r="J84" s="53">
        <v>18.8</v>
      </c>
      <c r="K84" s="58">
        <f>F84-J84</f>
        <v>205.78</v>
      </c>
      <c r="L84" s="59"/>
    </row>
    <row r="85" spans="1:12" x14ac:dyDescent="0.2">
      <c r="A85" s="73"/>
      <c r="B85" s="75"/>
      <c r="C85" s="78"/>
      <c r="D85" s="55"/>
      <c r="E85" s="75"/>
      <c r="F85" s="55"/>
      <c r="G85" s="87"/>
      <c r="H85" s="78"/>
      <c r="I85" s="75"/>
      <c r="J85" s="55"/>
      <c r="K85" s="60"/>
      <c r="L85" s="61"/>
    </row>
    <row r="86" spans="1:12" x14ac:dyDescent="0.2">
      <c r="A86" s="73"/>
      <c r="B86" s="79" t="s">
        <v>51</v>
      </c>
      <c r="C86" s="18"/>
      <c r="D86" s="51">
        <v>30.05</v>
      </c>
      <c r="E86" s="29" t="s">
        <v>33</v>
      </c>
      <c r="F86" s="54">
        <v>152.26</v>
      </c>
      <c r="G86" s="80"/>
      <c r="H86" s="77"/>
      <c r="I86" s="29" t="s">
        <v>33</v>
      </c>
      <c r="J86" s="54">
        <v>142.44</v>
      </c>
      <c r="K86" s="58">
        <f>F86-J86</f>
        <v>9.8199999999999932</v>
      </c>
      <c r="L86" s="59"/>
    </row>
    <row r="87" spans="1:12" x14ac:dyDescent="0.2">
      <c r="A87" s="73"/>
      <c r="B87" s="79"/>
      <c r="C87" s="18"/>
      <c r="D87" s="51">
        <v>14.14</v>
      </c>
      <c r="E87" s="27" t="s">
        <v>18</v>
      </c>
      <c r="F87" s="54"/>
      <c r="G87" s="80"/>
      <c r="H87" s="77"/>
      <c r="I87" s="27" t="s">
        <v>18</v>
      </c>
      <c r="J87" s="54"/>
      <c r="K87" s="60"/>
      <c r="L87" s="61"/>
    </row>
    <row r="88" spans="1:12" x14ac:dyDescent="0.2">
      <c r="A88" s="73"/>
      <c r="B88" s="79"/>
      <c r="C88" s="18"/>
      <c r="D88" s="51">
        <v>20.07</v>
      </c>
      <c r="E88" s="29" t="s">
        <v>50</v>
      </c>
      <c r="F88" s="54"/>
      <c r="G88" s="80"/>
      <c r="H88" s="77"/>
      <c r="I88" s="29" t="s">
        <v>45</v>
      </c>
      <c r="J88" s="54"/>
      <c r="K88" s="60"/>
      <c r="L88" s="61"/>
    </row>
    <row r="89" spans="1:12" x14ac:dyDescent="0.2">
      <c r="A89" s="73"/>
      <c r="B89" s="79"/>
      <c r="C89" s="18"/>
      <c r="D89" s="51">
        <v>38.94</v>
      </c>
      <c r="E89" s="29" t="s">
        <v>14</v>
      </c>
      <c r="F89" s="54"/>
      <c r="G89" s="80"/>
      <c r="H89" s="77"/>
      <c r="I89" s="29" t="s">
        <v>14</v>
      </c>
      <c r="J89" s="54"/>
      <c r="K89" s="60"/>
      <c r="L89" s="61"/>
    </row>
    <row r="90" spans="1:12" x14ac:dyDescent="0.2">
      <c r="A90" s="73"/>
      <c r="B90" s="79"/>
      <c r="C90" s="18"/>
      <c r="D90" s="51">
        <v>49.06</v>
      </c>
      <c r="E90" s="29" t="s">
        <v>15</v>
      </c>
      <c r="F90" s="54"/>
      <c r="G90" s="80"/>
      <c r="H90" s="77"/>
      <c r="I90" s="29" t="s">
        <v>15</v>
      </c>
      <c r="J90" s="54"/>
      <c r="K90" s="99"/>
      <c r="L90" s="100"/>
    </row>
    <row r="91" spans="1:12" x14ac:dyDescent="0.2">
      <c r="A91" s="101" t="s">
        <v>48</v>
      </c>
      <c r="B91" s="102"/>
      <c r="C91" s="40"/>
      <c r="D91" s="41">
        <f>SUM(D63:D90)</f>
        <v>3946.6400000000003</v>
      </c>
      <c r="E91" s="42"/>
      <c r="F91" s="43">
        <f>SUM(F63:F90)</f>
        <v>3946.6400000000003</v>
      </c>
      <c r="G91" s="42"/>
      <c r="H91" s="42"/>
      <c r="I91" s="44"/>
      <c r="J91" s="41">
        <f>SUM(J63:J90)</f>
        <v>755.17999999999984</v>
      </c>
      <c r="K91" s="106">
        <f>D91-J91</f>
        <v>3191.4600000000005</v>
      </c>
      <c r="L91" s="107"/>
    </row>
    <row r="92" spans="1:12" x14ac:dyDescent="0.2">
      <c r="A92" s="103" t="s">
        <v>49</v>
      </c>
      <c r="B92" s="103"/>
      <c r="C92" s="45"/>
      <c r="D92" s="46">
        <f>D34+D62+D91</f>
        <v>7777.67</v>
      </c>
      <c r="E92" s="49"/>
      <c r="F92" s="46">
        <f>F34+F62+F91</f>
        <v>7777.7100000000009</v>
      </c>
      <c r="G92" s="46">
        <f>G34+G62+G91</f>
        <v>0</v>
      </c>
      <c r="H92" s="46">
        <f>H34+H62+H91</f>
        <v>0</v>
      </c>
      <c r="I92" s="46"/>
      <c r="J92" s="46">
        <f>J34+J62+J91</f>
        <v>3814.1699999999996</v>
      </c>
      <c r="K92" s="104">
        <f>K34+K62+K91</f>
        <v>3963.5400000000004</v>
      </c>
      <c r="L92" s="105"/>
    </row>
  </sheetData>
  <autoFilter ref="A3:L34">
    <filterColumn colId="10" showButton="0"/>
  </autoFilter>
  <mergeCells count="260">
    <mergeCell ref="B56:B57"/>
    <mergeCell ref="C56:C57"/>
    <mergeCell ref="D56:D57"/>
    <mergeCell ref="E56:E57"/>
    <mergeCell ref="F56:F57"/>
    <mergeCell ref="G56:G57"/>
    <mergeCell ref="D60:D61"/>
    <mergeCell ref="F60:F61"/>
    <mergeCell ref="G60:G61"/>
    <mergeCell ref="E60:E61"/>
    <mergeCell ref="B74:B75"/>
    <mergeCell ref="C74:C75"/>
    <mergeCell ref="F74:F75"/>
    <mergeCell ref="G74:G75"/>
    <mergeCell ref="C71:C73"/>
    <mergeCell ref="E71:E73"/>
    <mergeCell ref="F71:F73"/>
    <mergeCell ref="G71:G73"/>
    <mergeCell ref="B76:B77"/>
    <mergeCell ref="C76:C77"/>
    <mergeCell ref="D76:D77"/>
    <mergeCell ref="E76:E77"/>
    <mergeCell ref="F76:F77"/>
    <mergeCell ref="A92:B92"/>
    <mergeCell ref="B54:B55"/>
    <mergeCell ref="C54:C55"/>
    <mergeCell ref="D54:D55"/>
    <mergeCell ref="E54:E55"/>
    <mergeCell ref="F54:F55"/>
    <mergeCell ref="G54:G55"/>
    <mergeCell ref="H54:H55"/>
    <mergeCell ref="I54:I55"/>
    <mergeCell ref="H56:H57"/>
    <mergeCell ref="I56:I57"/>
    <mergeCell ref="B80:B81"/>
    <mergeCell ref="C80:C81"/>
    <mergeCell ref="D80:D81"/>
    <mergeCell ref="E80:E81"/>
    <mergeCell ref="F80:F81"/>
    <mergeCell ref="G80:G81"/>
    <mergeCell ref="H80:H81"/>
    <mergeCell ref="I80:I81"/>
    <mergeCell ref="B82:B83"/>
    <mergeCell ref="C82:C83"/>
    <mergeCell ref="D82:D83"/>
    <mergeCell ref="E82:E83"/>
    <mergeCell ref="F82:F83"/>
    <mergeCell ref="A91:B91"/>
    <mergeCell ref="K91:L91"/>
    <mergeCell ref="K84:L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J82:J83"/>
    <mergeCell ref="K82:L83"/>
    <mergeCell ref="K78:L79"/>
    <mergeCell ref="H78:H79"/>
    <mergeCell ref="I78:I79"/>
    <mergeCell ref="J78:J79"/>
    <mergeCell ref="G76:G77"/>
    <mergeCell ref="B86:B90"/>
    <mergeCell ref="F86:F90"/>
    <mergeCell ref="G86:G90"/>
    <mergeCell ref="H86:H90"/>
    <mergeCell ref="J86:J90"/>
    <mergeCell ref="K86:L90"/>
    <mergeCell ref="B78:B79"/>
    <mergeCell ref="C78:C79"/>
    <mergeCell ref="D78:D79"/>
    <mergeCell ref="E78:E79"/>
    <mergeCell ref="F78:F79"/>
    <mergeCell ref="G78:G79"/>
    <mergeCell ref="A63:A90"/>
    <mergeCell ref="K63:L63"/>
    <mergeCell ref="C64:C67"/>
    <mergeCell ref="B68:B70"/>
    <mergeCell ref="C68:C70"/>
    <mergeCell ref="D68:D70"/>
    <mergeCell ref="E68:E70"/>
    <mergeCell ref="F68:F70"/>
    <mergeCell ref="I68:I70"/>
    <mergeCell ref="J68:J70"/>
    <mergeCell ref="K68:L70"/>
    <mergeCell ref="B71:B73"/>
    <mergeCell ref="B64:B67"/>
    <mergeCell ref="F64:F67"/>
    <mergeCell ref="J64:J67"/>
    <mergeCell ref="K64:L67"/>
    <mergeCell ref="H76:H77"/>
    <mergeCell ref="I76:I77"/>
    <mergeCell ref="J76:J77"/>
    <mergeCell ref="J80:J81"/>
    <mergeCell ref="K80:L81"/>
    <mergeCell ref="G82:G83"/>
    <mergeCell ref="H82:H83"/>
    <mergeCell ref="I82:I83"/>
    <mergeCell ref="D52:D53"/>
    <mergeCell ref="J54:J55"/>
    <mergeCell ref="K54:L55"/>
    <mergeCell ref="J56:J57"/>
    <mergeCell ref="K56:L57"/>
    <mergeCell ref="K76:L77"/>
    <mergeCell ref="D74:D75"/>
    <mergeCell ref="E74:E75"/>
    <mergeCell ref="I74:I75"/>
    <mergeCell ref="D71:D73"/>
    <mergeCell ref="H74:H75"/>
    <mergeCell ref="J74:J75"/>
    <mergeCell ref="K74:L75"/>
    <mergeCell ref="H60:H61"/>
    <mergeCell ref="J60:J61"/>
    <mergeCell ref="K60:L61"/>
    <mergeCell ref="I60:I61"/>
    <mergeCell ref="H71:H73"/>
    <mergeCell ref="I71:I73"/>
    <mergeCell ref="J71:J73"/>
    <mergeCell ref="K71:L73"/>
    <mergeCell ref="B18:B20"/>
    <mergeCell ref="J23:J24"/>
    <mergeCell ref="E12:E14"/>
    <mergeCell ref="A62:B62"/>
    <mergeCell ref="K62:L62"/>
    <mergeCell ref="B52:B53"/>
    <mergeCell ref="C52:C53"/>
    <mergeCell ref="F52:F53"/>
    <mergeCell ref="G52:G53"/>
    <mergeCell ref="H52:H53"/>
    <mergeCell ref="J52:J53"/>
    <mergeCell ref="K52:L53"/>
    <mergeCell ref="B58:B59"/>
    <mergeCell ref="C58:C59"/>
    <mergeCell ref="D58:D59"/>
    <mergeCell ref="E58:E59"/>
    <mergeCell ref="F58:F59"/>
    <mergeCell ref="G58:G59"/>
    <mergeCell ref="H58:H59"/>
    <mergeCell ref="I58:I59"/>
    <mergeCell ref="J58:J59"/>
    <mergeCell ref="K58:L59"/>
    <mergeCell ref="E52:E53"/>
    <mergeCell ref="M8:M9"/>
    <mergeCell ref="C25:C26"/>
    <mergeCell ref="D25:D26"/>
    <mergeCell ref="E25:E26"/>
    <mergeCell ref="F25:F26"/>
    <mergeCell ref="G25:G26"/>
    <mergeCell ref="H25:H26"/>
    <mergeCell ref="I25:I26"/>
    <mergeCell ref="J25:J26"/>
    <mergeCell ref="K25:L26"/>
    <mergeCell ref="K23:L24"/>
    <mergeCell ref="C21:C22"/>
    <mergeCell ref="F12:F14"/>
    <mergeCell ref="I12:I14"/>
    <mergeCell ref="J12:J14"/>
    <mergeCell ref="C23:C24"/>
    <mergeCell ref="F23:F24"/>
    <mergeCell ref="G23:G24"/>
    <mergeCell ref="H23:H24"/>
    <mergeCell ref="K18:L20"/>
    <mergeCell ref="C18:C20"/>
    <mergeCell ref="D18:D20"/>
    <mergeCell ref="E18:E20"/>
    <mergeCell ref="F18:F20"/>
    <mergeCell ref="C41:C43"/>
    <mergeCell ref="D41:D43"/>
    <mergeCell ref="E41:E43"/>
    <mergeCell ref="F41:F43"/>
    <mergeCell ref="I41:I43"/>
    <mergeCell ref="G18:G20"/>
    <mergeCell ref="H18:H20"/>
    <mergeCell ref="I18:I20"/>
    <mergeCell ref="K41:L43"/>
    <mergeCell ref="B27:B28"/>
    <mergeCell ref="C27:C28"/>
    <mergeCell ref="J27:J28"/>
    <mergeCell ref="K27:L29"/>
    <mergeCell ref="G27:G28"/>
    <mergeCell ref="H27:H28"/>
    <mergeCell ref="F27:F28"/>
    <mergeCell ref="B38:B40"/>
    <mergeCell ref="K34:L34"/>
    <mergeCell ref="A34:B34"/>
    <mergeCell ref="A35:A61"/>
    <mergeCell ref="K35:L35"/>
    <mergeCell ref="B36:B37"/>
    <mergeCell ref="C36:C37"/>
    <mergeCell ref="F36:F37"/>
    <mergeCell ref="J36:J37"/>
    <mergeCell ref="K36:L37"/>
    <mergeCell ref="K44:L51"/>
    <mergeCell ref="B44:B51"/>
    <mergeCell ref="K31:L33"/>
    <mergeCell ref="B23:B24"/>
    <mergeCell ref="C44:C51"/>
    <mergeCell ref="F44:F51"/>
    <mergeCell ref="J44:J51"/>
    <mergeCell ref="C38:C40"/>
    <mergeCell ref="D38:D40"/>
    <mergeCell ref="E38:E40"/>
    <mergeCell ref="F38:F40"/>
    <mergeCell ref="I38:I40"/>
    <mergeCell ref="J38:J40"/>
    <mergeCell ref="J41:J43"/>
    <mergeCell ref="B31:B33"/>
    <mergeCell ref="B41:B43"/>
    <mergeCell ref="C12:C14"/>
    <mergeCell ref="K38:L40"/>
    <mergeCell ref="I52:I53"/>
    <mergeCell ref="B60:B61"/>
    <mergeCell ref="C60:C61"/>
    <mergeCell ref="G31:G33"/>
    <mergeCell ref="H31:H33"/>
    <mergeCell ref="J31:J33"/>
    <mergeCell ref="B15:B17"/>
    <mergeCell ref="C15:C17"/>
    <mergeCell ref="F15:F17"/>
    <mergeCell ref="J15:J17"/>
    <mergeCell ref="K15:L17"/>
    <mergeCell ref="D27:D28"/>
    <mergeCell ref="E27:E28"/>
    <mergeCell ref="I27:I28"/>
    <mergeCell ref="K30:L30"/>
    <mergeCell ref="B25:B26"/>
    <mergeCell ref="K21:L22"/>
    <mergeCell ref="F21:F22"/>
    <mergeCell ref="G21:G22"/>
    <mergeCell ref="H21:H22"/>
    <mergeCell ref="J21:J22"/>
    <mergeCell ref="B21:B22"/>
    <mergeCell ref="D12:D14"/>
    <mergeCell ref="J18:J20"/>
    <mergeCell ref="K92:L92"/>
    <mergeCell ref="K4:L4"/>
    <mergeCell ref="K5:L9"/>
    <mergeCell ref="K10:L11"/>
    <mergeCell ref="K12:L14"/>
    <mergeCell ref="A1:L1"/>
    <mergeCell ref="A2:A3"/>
    <mergeCell ref="B2:B3"/>
    <mergeCell ref="C2:E2"/>
    <mergeCell ref="F2:F3"/>
    <mergeCell ref="G2:J2"/>
    <mergeCell ref="K2:L3"/>
    <mergeCell ref="A4:A33"/>
    <mergeCell ref="J5:J9"/>
    <mergeCell ref="J10:J11"/>
    <mergeCell ref="B10:B11"/>
    <mergeCell ref="F10:F11"/>
    <mergeCell ref="C5:C9"/>
    <mergeCell ref="B5:B9"/>
    <mergeCell ref="F31:F33"/>
    <mergeCell ref="F5:F9"/>
    <mergeCell ref="B12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2024-10-03T05:58:19Z</cp:lastPrinted>
  <dcterms:created xsi:type="dcterms:W3CDTF">2021-05-19T00:06:52Z</dcterms:created>
  <dcterms:modified xsi:type="dcterms:W3CDTF">2024-10-09T09:43:13Z</dcterms:modified>
</cp:coreProperties>
</file>