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570" tabRatio="222"/>
  </bookViews>
  <sheets>
    <sheet name="Table 1" sheetId="1" r:id="rId1"/>
  </sheets>
  <definedNames>
    <definedName name="_xlnm._FilterDatabase" localSheetId="0" hidden="1">'Table 1'!$A$3:$L$100</definedName>
  </definedNames>
  <calcPr calcId="144525"/>
</workbook>
</file>

<file path=xl/calcChain.xml><?xml version="1.0" encoding="utf-8"?>
<calcChain xmlns="http://schemas.openxmlformats.org/spreadsheetml/2006/main">
  <c r="K24" i="1" l="1"/>
  <c r="K98" i="1" l="1"/>
  <c r="K97" i="1"/>
  <c r="K96" i="1"/>
  <c r="K95" i="1"/>
  <c r="K94" i="1"/>
  <c r="K93" i="1"/>
  <c r="K92" i="1"/>
  <c r="K90" i="1"/>
  <c r="K84" i="1"/>
  <c r="K82" i="1"/>
  <c r="K57" i="1"/>
  <c r="K51" i="1"/>
  <c r="K41" i="1"/>
  <c r="K32" i="1"/>
  <c r="K30" i="1"/>
  <c r="K22" i="1"/>
  <c r="K91" i="1" l="1"/>
  <c r="K99" i="1"/>
  <c r="K45" i="1"/>
  <c r="K89" i="1"/>
  <c r="K88" i="1"/>
  <c r="K87" i="1"/>
  <c r="K78" i="1" l="1"/>
  <c r="K80" i="1"/>
  <c r="K74" i="1"/>
  <c r="K76" i="1"/>
  <c r="K55" i="1"/>
  <c r="K43" i="1"/>
  <c r="K42" i="1"/>
  <c r="K39" i="1"/>
  <c r="K36" i="1"/>
  <c r="K31" i="1"/>
  <c r="K19" i="1"/>
  <c r="K16" i="1"/>
  <c r="K5" i="1"/>
  <c r="K4" i="1"/>
  <c r="J100" i="1" l="1"/>
  <c r="F100" i="1"/>
  <c r="D100" i="1" l="1"/>
  <c r="K100" i="1" l="1"/>
</calcChain>
</file>

<file path=xl/sharedStrings.xml><?xml version="1.0" encoding="utf-8"?>
<sst xmlns="http://schemas.openxmlformats.org/spreadsheetml/2006/main" count="219" uniqueCount="91">
  <si>
    <r>
      <rPr>
        <sz val="10"/>
        <rFont val="Times New Roman"/>
        <family val="1"/>
      </rPr>
      <t>Період</t>
    </r>
  </si>
  <si>
    <r>
      <rPr>
        <sz val="10"/>
        <rFont val="Times New Roman"/>
        <family val="1"/>
      </rPr>
      <t>Найменування юридичної особи (або позначення фізичної особи)</t>
    </r>
  </si>
  <si>
    <r>
      <rPr>
        <sz val="10"/>
        <rFont val="Times New Roman"/>
        <family val="1"/>
      </rPr>
      <t>Благодійні пожертви, що були отримані закладом охорони здоров’я від фізичних та юридичних осіб</t>
    </r>
  </si>
  <si>
    <r>
      <rPr>
        <sz val="10"/>
        <rFont val="Times New Roman"/>
        <family val="1"/>
      </rPr>
      <t>Всього отримано благодійних пожертв, тис. грн</t>
    </r>
    <r>
      <rPr>
        <u/>
        <sz val="10"/>
        <rFont val="Times New Roman"/>
        <family val="1"/>
      </rPr>
      <t>..</t>
    </r>
  </si>
  <si>
    <r>
      <rPr>
        <sz val="10"/>
        <rFont val="Times New Roman"/>
        <family val="1"/>
      </rPr>
      <t>Використання закладом охорони здоров’я благодійних пожертв, отриманих у грошовій та натуральній (товари і послуги) формі</t>
    </r>
  </si>
  <si>
    <r>
      <rPr>
        <sz val="10"/>
        <rFont val="Times New Roman"/>
        <family val="1"/>
      </rPr>
      <t xml:space="preserve">Залишок невикори станих грошових коштів, товарів та послуг на кінець звітного
</t>
    </r>
    <r>
      <rPr>
        <sz val="10"/>
        <rFont val="Times New Roman"/>
        <family val="1"/>
      </rPr>
      <t>періоду, тис.грн.</t>
    </r>
  </si>
  <si>
    <r>
      <rPr>
        <sz val="10"/>
        <rFont val="Times New Roman"/>
        <family val="1"/>
      </rPr>
      <t xml:space="preserve">В
</t>
    </r>
    <r>
      <rPr>
        <sz val="10"/>
        <rFont val="Times New Roman"/>
        <family val="1"/>
      </rPr>
      <t>грош овій форм і, тис.г рн.</t>
    </r>
  </si>
  <si>
    <r>
      <rPr>
        <sz val="10"/>
        <rFont val="Times New Roman"/>
        <family val="1"/>
      </rPr>
      <t>Перелік товарів і послуг в натуральній формі</t>
    </r>
  </si>
  <si>
    <r>
      <rPr>
        <sz val="10"/>
        <rFont val="Times New Roman"/>
        <family val="1"/>
      </rPr>
      <t>Напрямки використ ання у грошовій формі (стаття витрат)</t>
    </r>
  </si>
  <si>
    <r>
      <rPr>
        <sz val="10"/>
        <rFont val="Times New Roman"/>
        <family val="1"/>
      </rPr>
      <t>Сума, тис.грн.</t>
    </r>
  </si>
  <si>
    <r>
      <rPr>
        <sz val="10"/>
        <rFont val="Times New Roman"/>
        <family val="1"/>
      </rPr>
      <t>Перелік використаних товарів та послуг у натуральній формі</t>
    </r>
  </si>
  <si>
    <r>
      <rPr>
        <u/>
        <sz val="10"/>
        <rFont val="Times New Roman"/>
        <family val="1"/>
      </rPr>
      <t>Всього</t>
    </r>
  </si>
  <si>
    <r>
      <rPr>
        <sz val="10"/>
        <rFont val="Times New Roman"/>
        <family val="1"/>
      </rPr>
      <t xml:space="preserve">В
</t>
    </r>
    <r>
      <rPr>
        <sz val="10"/>
        <rFont val="Times New Roman"/>
        <family val="1"/>
      </rPr>
      <t>натуральній формі (товари і послуги), тис.грн.</t>
    </r>
  </si>
  <si>
    <t>Фізичні особи - волонтери</t>
  </si>
  <si>
    <t>Лікарські засоби</t>
  </si>
  <si>
    <t>Вироби медичного призначення</t>
  </si>
  <si>
    <t>Продукти</t>
  </si>
  <si>
    <t>Господарські товари</t>
  </si>
  <si>
    <t>"Благодійний фонд "САМАРІТЕНЗ ПЕРС Україна"</t>
  </si>
  <si>
    <t>Медичні інструменти</t>
  </si>
  <si>
    <t>ТОВ "Медичний центр "М.Т.К."</t>
  </si>
  <si>
    <t>БО "Благодійний Фонд "НОВА ЮКРЕЙН"</t>
  </si>
  <si>
    <t>БО"ЦЕНТР ВОЛОНТЕРСТВА ТА ЗАХИСТУ"</t>
  </si>
  <si>
    <t>БФ"Tosama"</t>
  </si>
  <si>
    <t>ТОВ "Окіра"</t>
  </si>
  <si>
    <t>ОРГАНІЗАЦІЯ  ДОНОР  Всесвітня організація охорони здоров'я  Европейскьке регіональне бюро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</si>
  <si>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Додаток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 наказу Міністерства охорони здоров’я України
                                                                                                                                                                                                                                       від 25.07.2017 р. № 848
</t>
    </r>
    <r>
      <rPr>
        <sz val="12"/>
        <rFont val="Times New Roman"/>
        <family val="1"/>
      </rPr>
      <t>ІНФОРМАЦІЯ
ПРО НАДХОДЖЕННЯ І ВИКОРИСТАННЯ БЛАГОДІЙНИХ ПОЖЕРТВ
ВІД ФІЗИЧНИХ ТА ЮРИДИЧНИХ ОСІБ
по КНП «Міська багатопрофільна лікарня  № 18» ХМР  за 2023 рік</t>
    </r>
  </si>
  <si>
    <t xml:space="preserve"> 2023 рік</t>
  </si>
  <si>
    <t>Компанія Tetra Tech ES. Inc.</t>
  </si>
  <si>
    <t>Благодійна  організація "Благодійний фонд "Ми різні -Ми  рівні"</t>
  </si>
  <si>
    <t xml:space="preserve">Благодійна  організація "Благодійний Фонд"Спілка  мертвих юристів" </t>
  </si>
  <si>
    <t>ГРОМАДСЬКА ОРГАНІЗАЦІЯ "РОТАРІ КЛУБ ХАРКІВ "НЬЮ ЛЕВЕЛ"</t>
  </si>
  <si>
    <t xml:space="preserve">Медичне обладнання </t>
  </si>
  <si>
    <t>Харківська обласна організація Товариства Червоного Хреста України</t>
  </si>
  <si>
    <t>Релігійна громада УПЦКП Преображення Господнього</t>
  </si>
  <si>
    <t>Благодійна організація благодійний фонд  "ХАРКІВСЬКА ДОБРОЧИННА ФУНДАЦІЯ "ВІКНО ДОПОМОГИ"</t>
  </si>
  <si>
    <t xml:space="preserve">Церква ХВЄП Вефіль </t>
  </si>
  <si>
    <t>Міжнародна організація з міграції, Представництво в Україні</t>
  </si>
  <si>
    <t>Благодійна організація "Міжнародний благодійний Фонд "ВІДНОВИ УКРАЇНУ"</t>
  </si>
  <si>
    <t>БО"БЛАГОДІЙНИЙ ФОНД "НАЦІОНАЛЬНА  АГЕНЦІЯ ГУМАНІТАРНОЇ ДОПОМОГИ"ЗДОРОВІ"</t>
  </si>
  <si>
    <t>ГРОМАДСЬКА ОРГАНІЗАЦІЯ  "ЄДИНА СОЦІАЛЬНА МЕРЕЖА МІСТА ХАРКОВА"</t>
  </si>
  <si>
    <t>Благодійна  організація "БФ"ТАКТИЧНІ  СПРАВИ"</t>
  </si>
  <si>
    <t>Міжнародний благодійний фонд "Альянс громадського здоров'я"</t>
  </si>
  <si>
    <t xml:space="preserve"> БО "Благодійний фонд "ІВІК"</t>
  </si>
  <si>
    <t xml:space="preserve"> Фонд Лінди Дж. Шерман Medical Bridger Inc</t>
  </si>
  <si>
    <t xml:space="preserve"> АТ КБ "ПРИВАТБАНК"</t>
  </si>
  <si>
    <t xml:space="preserve">Malteser Hilfsdienst e. V. </t>
  </si>
  <si>
    <t xml:space="preserve"> Громадська організація "Ротарі клуб Харків Мрія"</t>
  </si>
  <si>
    <t xml:space="preserve"> Благодійний фонд "Східна Фортеця"</t>
  </si>
  <si>
    <t xml:space="preserve"> Фундація Польсський центр  міжнародної допомоги</t>
  </si>
  <si>
    <t xml:space="preserve">  SoIidarites  International</t>
  </si>
  <si>
    <t xml:space="preserve"> БЛАГОДІЙНА  ОРГАНІЗАЦІЯ "БЛАГОДІЙНИЙ ФОНД "АДВЕНТИСТСЬКЕ АГЕНСТВО ДОПОМОГИ ТА РОЗВИТКУ В УКРАІНІ"</t>
  </si>
  <si>
    <t xml:space="preserve"> БО "Благодійний Фонд "ПАЦІЄНТИ УКРАЇНИ"</t>
  </si>
  <si>
    <t>Благодійна організація "Благодійний фонд "КОЛО"</t>
  </si>
  <si>
    <t xml:space="preserve">  БО "Благодійний фонд Євгена Пивоварова"</t>
  </si>
  <si>
    <t xml:space="preserve"> БО"Благодійний фонд "Безпечне небо"</t>
  </si>
  <si>
    <t xml:space="preserve"> Громадська організація "ПАРОСТКИ НАДІЇ"</t>
  </si>
  <si>
    <t>Комп'ютерна техніка</t>
  </si>
  <si>
    <t>Побутова техніка (кондиціонери)</t>
  </si>
  <si>
    <t xml:space="preserve"> Благодійні організації</t>
  </si>
  <si>
    <t xml:space="preserve">Апарат штучної вентиляції легень (5 шт.) </t>
  </si>
  <si>
    <t>Комплекс  реографічний  комп'ютерний</t>
  </si>
  <si>
    <t>Медичні інструменти (набір інструментів для  видалення гвинтів  та  стрижнів, редукційний  затискач-2шт., керрисон)</t>
  </si>
  <si>
    <t>Електрохірургічний апарат</t>
  </si>
  <si>
    <t>Портативний бездротовий ультразвуковий апарат</t>
  </si>
  <si>
    <t xml:space="preserve">Портативний електрокардіограф </t>
  </si>
  <si>
    <t>Реабілітаційне ліжко (2 шт.)</t>
  </si>
  <si>
    <t>Низькотемпературний плазмовий стерилізатор</t>
  </si>
  <si>
    <t>Каталка медична (5 шт.)</t>
  </si>
  <si>
    <t>Ліжко  медичне  функціональне      (8 шт.)</t>
  </si>
  <si>
    <t xml:space="preserve">Побутова техніка </t>
  </si>
  <si>
    <t>Обладнання не медичне (меморіальна дошка)</t>
  </si>
  <si>
    <t xml:space="preserve">Медичне обладнання вертикалізатор </t>
  </si>
  <si>
    <t xml:space="preserve">Каталка медична </t>
  </si>
  <si>
    <t xml:space="preserve">Ультразвукова діагностична система </t>
  </si>
  <si>
    <t xml:space="preserve">Анестезіологічний апарат </t>
  </si>
  <si>
    <t>Автоклав</t>
  </si>
  <si>
    <t>Відсмоктувач</t>
  </si>
  <si>
    <t>Інвалідний візок (5 шт.)</t>
  </si>
  <si>
    <t>Ліжко лікарняне електричне  (4 шт.)</t>
  </si>
  <si>
    <t>Медична лампа Burton</t>
  </si>
  <si>
    <t>Монітор пацієнта (2 шт.)</t>
  </si>
  <si>
    <t>Негатоскоп  (2 шт.)</t>
  </si>
  <si>
    <t>Ноші медичні (2 шт.)</t>
  </si>
  <si>
    <t>Підйомник для хворих  (2 шт.)</t>
  </si>
  <si>
    <t xml:space="preserve">Протипролежневий матрац </t>
  </si>
  <si>
    <t xml:space="preserve">Аварійний медичний візок </t>
  </si>
  <si>
    <t xml:space="preserve">Центрифуга </t>
  </si>
  <si>
    <t>Професійні ваги</t>
  </si>
  <si>
    <t xml:space="preserve">V.A.C.Uita  Апарат  для вакуумної терапії ран </t>
  </si>
  <si>
    <t>Генератор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</si>
</sst>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2"/>
    </font>
    <font>
      <sz val="10"/>
      <name val="Times New Roman"/>
      <family val="1"/>
    </font>
    <font>
      <sz val="12"/>
      <name val="Times New Roman"/>
      <family val="1"/>
    </font>
    <font>
      <u/>
      <sz val="10"/>
      <name val="Times New Roman"/>
      <family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54"/>
      </right>
      <top style="thin">
        <color indexed="5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54"/>
      </right>
      <top style="thin">
        <color indexed="64"/>
      </top>
      <bottom style="thin">
        <color indexed="5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4"/>
      </top>
      <bottom/>
      <diagonal/>
    </border>
    <border>
      <left/>
      <right/>
      <top style="thin">
        <color indexed="5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54"/>
      </right>
      <top/>
      <bottom style="thin">
        <color indexed="54"/>
      </bottom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170"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wrapText="1"/>
    </xf>
    <xf numFmtId="164" fontId="3" fillId="0" borderId="4" xfId="0" applyNumberFormat="1" applyFont="1" applyBorder="1" applyAlignment="1">
      <alignment horizontal="right" vertical="top" indent="4" shrinkToFit="1"/>
    </xf>
    <xf numFmtId="0" fontId="2" fillId="0" borderId="1" xfId="0" applyFont="1" applyBorder="1" applyAlignment="1">
      <alignment horizontal="left" vertical="top" wrapText="1"/>
    </xf>
    <xf numFmtId="0" fontId="0" fillId="0" borderId="5" xfId="0" applyBorder="1" applyAlignment="1">
      <alignment horizontal="left" wrapText="1"/>
    </xf>
    <xf numFmtId="0" fontId="2" fillId="0" borderId="6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3" xfId="0" applyBorder="1" applyAlignment="1">
      <alignment horizontal="left" wrapText="1"/>
    </xf>
    <xf numFmtId="164" fontId="3" fillId="0" borderId="1" xfId="0" applyNumberFormat="1" applyFont="1" applyBorder="1" applyAlignment="1">
      <alignment horizontal="center" vertical="top" shrinkToFit="1"/>
    </xf>
    <xf numFmtId="0" fontId="0" fillId="0" borderId="2" xfId="0" applyBorder="1" applyAlignment="1">
      <alignment horizontal="left" wrapText="1"/>
    </xf>
    <xf numFmtId="164" fontId="8" fillId="0" borderId="21" xfId="0" applyNumberFormat="1" applyFont="1" applyFill="1" applyBorder="1" applyAlignment="1">
      <alignment horizontal="center" vertical="top" wrapText="1"/>
    </xf>
    <xf numFmtId="0" fontId="7" fillId="0" borderId="21" xfId="0" applyFont="1" applyFill="1" applyBorder="1" applyAlignment="1">
      <alignment vertical="top" wrapText="1"/>
    </xf>
    <xf numFmtId="164" fontId="8" fillId="0" borderId="17" xfId="0" applyNumberFormat="1" applyFont="1" applyFill="1" applyBorder="1" applyAlignment="1">
      <alignment horizontal="center" vertical="top" wrapText="1"/>
    </xf>
    <xf numFmtId="164" fontId="4" fillId="0" borderId="20" xfId="0" applyNumberFormat="1" applyFont="1" applyFill="1" applyBorder="1" applyAlignment="1">
      <alignment horizontal="center" vertical="top" wrapText="1"/>
    </xf>
    <xf numFmtId="164" fontId="8" fillId="0" borderId="20" xfId="0" applyNumberFormat="1" applyFont="1" applyFill="1" applyBorder="1" applyAlignment="1">
      <alignment horizontal="center" vertical="top" wrapText="1"/>
    </xf>
    <xf numFmtId="0" fontId="7" fillId="0" borderId="28" xfId="0" applyFont="1" applyFill="1" applyBorder="1" applyAlignment="1">
      <alignment vertical="top" wrapText="1"/>
    </xf>
    <xf numFmtId="0" fontId="0" fillId="0" borderId="0" xfId="0" applyFill="1" applyAlignment="1">
      <alignment horizontal="left" vertical="top"/>
    </xf>
    <xf numFmtId="0" fontId="10" fillId="0" borderId="23" xfId="0" applyFont="1" applyFill="1" applyBorder="1" applyAlignment="1">
      <alignment horizontal="left" vertical="top" wrapText="1"/>
    </xf>
    <xf numFmtId="0" fontId="10" fillId="0" borderId="25" xfId="0" applyFont="1" applyFill="1" applyBorder="1" applyAlignment="1">
      <alignment vertical="top" wrapText="1"/>
    </xf>
    <xf numFmtId="164" fontId="10" fillId="0" borderId="12" xfId="0" applyNumberFormat="1" applyFont="1" applyFill="1" applyBorder="1" applyAlignment="1">
      <alignment horizontal="center" vertical="top" wrapText="1"/>
    </xf>
    <xf numFmtId="0" fontId="10" fillId="0" borderId="26" xfId="1" applyFont="1" applyFill="1" applyBorder="1" applyAlignment="1">
      <alignment vertical="top" wrapText="1"/>
    </xf>
    <xf numFmtId="164" fontId="10" fillId="0" borderId="24" xfId="0" applyNumberFormat="1" applyFont="1" applyFill="1" applyBorder="1" applyAlignment="1">
      <alignment horizontal="center" vertical="top" wrapText="1"/>
    </xf>
    <xf numFmtId="0" fontId="10" fillId="0" borderId="30" xfId="0" applyFont="1" applyFill="1" applyBorder="1" applyAlignment="1">
      <alignment vertical="top" wrapText="1"/>
    </xf>
    <xf numFmtId="0" fontId="10" fillId="0" borderId="11" xfId="0" applyFont="1" applyFill="1" applyBorder="1" applyAlignment="1">
      <alignment vertical="top" wrapText="1"/>
    </xf>
    <xf numFmtId="164" fontId="10" fillId="0" borderId="11" xfId="0" applyNumberFormat="1" applyFont="1" applyFill="1" applyBorder="1" applyAlignment="1">
      <alignment horizontal="center" vertical="top" wrapText="1"/>
    </xf>
    <xf numFmtId="0" fontId="10" fillId="0" borderId="18" xfId="0" applyFont="1" applyFill="1" applyBorder="1" applyAlignment="1">
      <alignment vertical="top" wrapText="1"/>
    </xf>
    <xf numFmtId="0" fontId="10" fillId="0" borderId="14" xfId="0" applyFont="1" applyFill="1" applyBorder="1" applyAlignment="1">
      <alignment vertical="top" wrapText="1"/>
    </xf>
    <xf numFmtId="0" fontId="10" fillId="0" borderId="19" xfId="0" applyFont="1" applyFill="1" applyBorder="1" applyAlignment="1">
      <alignment vertical="top" wrapText="1"/>
    </xf>
    <xf numFmtId="0" fontId="10" fillId="0" borderId="16" xfId="0" applyFont="1" applyFill="1" applyBorder="1" applyAlignment="1">
      <alignment vertical="top" wrapText="1"/>
    </xf>
    <xf numFmtId="0" fontId="10" fillId="0" borderId="20" xfId="0" applyFont="1" applyFill="1" applyBorder="1" applyAlignment="1">
      <alignment vertical="top" wrapText="1"/>
    </xf>
    <xf numFmtId="0" fontId="10" fillId="0" borderId="34" xfId="0" applyFont="1" applyFill="1" applyBorder="1" applyAlignment="1">
      <alignment vertical="top" wrapText="1"/>
    </xf>
    <xf numFmtId="0" fontId="10" fillId="0" borderId="43" xfId="1" applyFont="1" applyFill="1" applyBorder="1" applyAlignment="1">
      <alignment vertical="top" wrapText="1"/>
    </xf>
    <xf numFmtId="0" fontId="10" fillId="0" borderId="22" xfId="1" applyFont="1" applyFill="1" applyBorder="1" applyAlignment="1">
      <alignment vertical="top" wrapText="1"/>
    </xf>
    <xf numFmtId="0" fontId="10" fillId="0" borderId="48" xfId="1" applyFont="1" applyFill="1" applyBorder="1" applyAlignment="1">
      <alignment vertical="top" wrapText="1"/>
    </xf>
    <xf numFmtId="0" fontId="10" fillId="0" borderId="19" xfId="0" applyFont="1" applyFill="1" applyBorder="1" applyAlignment="1">
      <alignment horizontal="center" vertical="top" wrapText="1"/>
    </xf>
    <xf numFmtId="0" fontId="10" fillId="0" borderId="21" xfId="0" applyFont="1" applyFill="1" applyBorder="1" applyAlignment="1">
      <alignment horizontal="left" vertical="top" wrapText="1"/>
    </xf>
    <xf numFmtId="0" fontId="10" fillId="0" borderId="21" xfId="0" applyFont="1" applyFill="1" applyBorder="1" applyAlignment="1">
      <alignment horizontal="center" vertical="top" wrapText="1"/>
    </xf>
    <xf numFmtId="164" fontId="10" fillId="0" borderId="21" xfId="0" applyNumberFormat="1" applyFont="1" applyFill="1" applyBorder="1" applyAlignment="1">
      <alignment horizontal="center" vertical="top" wrapText="1"/>
    </xf>
    <xf numFmtId="0" fontId="10" fillId="0" borderId="21" xfId="0" applyFont="1" applyFill="1" applyBorder="1" applyAlignment="1">
      <alignment vertical="top" wrapText="1"/>
    </xf>
    <xf numFmtId="0" fontId="10" fillId="0" borderId="29" xfId="0" applyFont="1" applyFill="1" applyBorder="1" applyAlignment="1">
      <alignment vertical="top" wrapText="1"/>
    </xf>
    <xf numFmtId="0" fontId="10" fillId="0" borderId="50" xfId="1" applyFont="1" applyFill="1" applyBorder="1" applyAlignment="1">
      <alignment vertical="top" wrapText="1"/>
    </xf>
    <xf numFmtId="0" fontId="10" fillId="0" borderId="19" xfId="0" applyFont="1" applyFill="1" applyBorder="1" applyAlignment="1">
      <alignment horizontal="left" vertical="top" wrapText="1"/>
    </xf>
    <xf numFmtId="0" fontId="11" fillId="0" borderId="15" xfId="1" applyFont="1" applyFill="1" applyBorder="1" applyAlignment="1">
      <alignment horizontal="center" vertical="top" wrapText="1"/>
    </xf>
    <xf numFmtId="0" fontId="10" fillId="0" borderId="20" xfId="0" applyFont="1" applyFill="1" applyBorder="1" applyAlignment="1">
      <alignment horizontal="left" vertical="top" wrapText="1"/>
    </xf>
    <xf numFmtId="0" fontId="11" fillId="0" borderId="17" xfId="1" applyFont="1" applyFill="1" applyBorder="1" applyAlignment="1">
      <alignment horizontal="center" vertical="top" wrapText="1"/>
    </xf>
    <xf numFmtId="164" fontId="10" fillId="0" borderId="20" xfId="0" applyNumberFormat="1" applyFont="1" applyFill="1" applyBorder="1" applyAlignment="1">
      <alignment horizontal="left" vertical="top" wrapText="1"/>
    </xf>
    <xf numFmtId="164" fontId="10" fillId="0" borderId="28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0" fontId="11" fillId="0" borderId="0" xfId="1" applyFont="1" applyFill="1" applyBorder="1" applyAlignment="1">
      <alignment horizontal="center" vertical="top" wrapText="1"/>
    </xf>
    <xf numFmtId="164" fontId="10" fillId="0" borderId="0" xfId="0" applyNumberFormat="1" applyFont="1" applyFill="1" applyBorder="1" applyAlignment="1">
      <alignment horizontal="left" vertical="top" wrapText="1"/>
    </xf>
    <xf numFmtId="164" fontId="10" fillId="0" borderId="0" xfId="0" applyNumberFormat="1" applyFont="1" applyFill="1" applyAlignment="1">
      <alignment horizontal="center" vertical="top" wrapText="1"/>
    </xf>
    <xf numFmtId="0" fontId="11" fillId="0" borderId="13" xfId="1" applyFont="1" applyFill="1" applyBorder="1" applyAlignment="1">
      <alignment horizontal="center" vertical="top" wrapText="1"/>
    </xf>
    <xf numFmtId="0" fontId="10" fillId="0" borderId="18" xfId="0" applyFont="1" applyFill="1" applyBorder="1" applyAlignment="1">
      <alignment horizontal="left" vertical="top" wrapText="1"/>
    </xf>
    <xf numFmtId="164" fontId="10" fillId="0" borderId="27" xfId="0" applyNumberFormat="1" applyFont="1" applyFill="1" applyBorder="1" applyAlignment="1">
      <alignment horizontal="center" vertical="top" wrapText="1"/>
    </xf>
    <xf numFmtId="0" fontId="0" fillId="0" borderId="19" xfId="0" applyFill="1" applyBorder="1" applyAlignment="1">
      <alignment vertical="top" wrapText="1"/>
    </xf>
    <xf numFmtId="0" fontId="8" fillId="0" borderId="22" xfId="1" applyFont="1" applyFill="1" applyBorder="1" applyAlignment="1">
      <alignment vertical="top" wrapText="1"/>
    </xf>
    <xf numFmtId="0" fontId="0" fillId="0" borderId="20" xfId="0" applyFill="1" applyBorder="1" applyAlignment="1">
      <alignment vertical="top" wrapText="1"/>
    </xf>
    <xf numFmtId="0" fontId="8" fillId="0" borderId="32" xfId="1" applyFont="1" applyFill="1" applyBorder="1" applyAlignment="1">
      <alignment vertical="top" wrapText="1"/>
    </xf>
    <xf numFmtId="0" fontId="7" fillId="0" borderId="36" xfId="0" applyFont="1" applyFill="1" applyBorder="1" applyAlignment="1">
      <alignment vertical="top" wrapText="1"/>
    </xf>
    <xf numFmtId="0" fontId="7" fillId="0" borderId="33" xfId="0" applyFont="1" applyFill="1" applyBorder="1" applyAlignment="1">
      <alignment vertical="top" wrapText="1"/>
    </xf>
    <xf numFmtId="164" fontId="4" fillId="0" borderId="28" xfId="0" applyNumberFormat="1" applyFont="1" applyFill="1" applyBorder="1" applyAlignment="1">
      <alignment horizontal="center" vertical="top" wrapText="1"/>
    </xf>
    <xf numFmtId="0" fontId="4" fillId="0" borderId="21" xfId="0" applyFont="1" applyFill="1" applyBorder="1" applyAlignment="1">
      <alignment vertical="top" wrapText="1"/>
    </xf>
    <xf numFmtId="0" fontId="0" fillId="0" borderId="29" xfId="0" applyFill="1" applyBorder="1" applyAlignment="1">
      <alignment vertical="top" wrapText="1"/>
    </xf>
    <xf numFmtId="0" fontId="7" fillId="0" borderId="29" xfId="0" applyFont="1" applyFill="1" applyBorder="1" applyAlignment="1">
      <alignment vertical="top" wrapText="1"/>
    </xf>
    <xf numFmtId="0" fontId="7" fillId="0" borderId="37" xfId="0" applyFont="1" applyFill="1" applyBorder="1" applyAlignment="1">
      <alignment vertical="top" wrapText="1"/>
    </xf>
    <xf numFmtId="0" fontId="7" fillId="0" borderId="25" xfId="0" applyFont="1" applyFill="1" applyBorder="1" applyAlignment="1">
      <alignment vertical="top" wrapText="1"/>
    </xf>
    <xf numFmtId="49" fontId="7" fillId="0" borderId="21" xfId="0" applyNumberFormat="1" applyFont="1" applyFill="1" applyBorder="1" applyAlignment="1">
      <alignment horizontal="left" vertical="top" wrapText="1"/>
    </xf>
    <xf numFmtId="164" fontId="4" fillId="0" borderId="29" xfId="0" applyNumberFormat="1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vertical="top" wrapText="1"/>
    </xf>
    <xf numFmtId="0" fontId="0" fillId="0" borderId="28" xfId="0" applyFill="1" applyBorder="1" applyAlignment="1">
      <alignment vertical="top" wrapText="1"/>
    </xf>
    <xf numFmtId="0" fontId="0" fillId="0" borderId="36" xfId="0" applyFill="1" applyBorder="1" applyAlignment="1">
      <alignment vertical="top" wrapText="1"/>
    </xf>
    <xf numFmtId="0" fontId="0" fillId="0" borderId="33" xfId="0" applyFill="1" applyBorder="1" applyAlignment="1">
      <alignment vertical="top" wrapText="1"/>
    </xf>
    <xf numFmtId="164" fontId="4" fillId="0" borderId="21" xfId="0" applyNumberFormat="1" applyFont="1" applyFill="1" applyBorder="1" applyAlignment="1">
      <alignment horizontal="center" vertical="top" wrapText="1"/>
    </xf>
    <xf numFmtId="164" fontId="8" fillId="0" borderId="34" xfId="0" applyNumberFormat="1" applyFont="1" applyFill="1" applyBorder="1" applyAlignment="1">
      <alignment horizontal="center" vertical="top" wrapText="1"/>
    </xf>
    <xf numFmtId="0" fontId="10" fillId="0" borderId="14" xfId="1" applyFont="1" applyFill="1" applyBorder="1" applyAlignment="1">
      <alignment horizontal="left" vertical="top" wrapText="1"/>
    </xf>
    <xf numFmtId="0" fontId="10" fillId="0" borderId="18" xfId="0" applyFont="1" applyFill="1" applyBorder="1" applyAlignment="1">
      <alignment horizontal="left" vertical="top" wrapText="1"/>
    </xf>
    <xf numFmtId="164" fontId="8" fillId="0" borderId="19" xfId="0" applyNumberFormat="1" applyFont="1" applyFill="1" applyBorder="1" applyAlignment="1">
      <alignment horizontal="center" vertical="top" wrapText="1"/>
    </xf>
    <xf numFmtId="0" fontId="10" fillId="0" borderId="18" xfId="0" applyFont="1" applyFill="1" applyBorder="1" applyAlignment="1">
      <alignment horizontal="left" vertical="top" wrapText="1"/>
    </xf>
    <xf numFmtId="164" fontId="10" fillId="0" borderId="13" xfId="1" applyNumberFormat="1" applyFont="1" applyFill="1" applyBorder="1" applyAlignment="1">
      <alignment horizontal="center" vertical="top" wrapText="1"/>
    </xf>
    <xf numFmtId="164" fontId="10" fillId="0" borderId="22" xfId="1" applyNumberFormat="1" applyFont="1" applyFill="1" applyBorder="1" applyAlignment="1">
      <alignment horizontal="center" vertical="top" wrapText="1"/>
    </xf>
    <xf numFmtId="164" fontId="0" fillId="0" borderId="1" xfId="0" applyNumberFormat="1" applyBorder="1" applyAlignment="1">
      <alignment horizontal="left" wrapText="1"/>
    </xf>
    <xf numFmtId="0" fontId="8" fillId="0" borderId="51" xfId="1" applyFont="1" applyFill="1" applyBorder="1" applyAlignment="1">
      <alignment horizontal="left" vertical="top" wrapText="1"/>
    </xf>
    <xf numFmtId="164" fontId="8" fillId="0" borderId="18" xfId="0" applyNumberFormat="1" applyFont="1" applyFill="1" applyBorder="1" applyAlignment="1">
      <alignment horizontal="center" vertical="top" wrapText="1"/>
    </xf>
    <xf numFmtId="0" fontId="0" fillId="0" borderId="18" xfId="0" applyFill="1" applyBorder="1" applyAlignment="1">
      <alignment horizontal="center" vertical="top" wrapText="1"/>
    </xf>
    <xf numFmtId="0" fontId="8" fillId="0" borderId="52" xfId="1" applyFont="1" applyFill="1" applyBorder="1" applyAlignment="1">
      <alignment horizontal="left" vertical="top" wrapText="1"/>
    </xf>
    <xf numFmtId="0" fontId="10" fillId="0" borderId="29" xfId="1" applyFont="1" applyFill="1" applyBorder="1" applyAlignment="1">
      <alignment horizontal="left" vertical="top" wrapText="1"/>
    </xf>
    <xf numFmtId="0" fontId="10" fillId="0" borderId="53" xfId="1" applyFont="1" applyFill="1" applyBorder="1" applyAlignment="1">
      <alignment vertical="top" wrapText="1"/>
    </xf>
    <xf numFmtId="164" fontId="0" fillId="0" borderId="0" xfId="0" applyNumberFormat="1" applyAlignment="1">
      <alignment horizontal="left" vertical="top"/>
    </xf>
    <xf numFmtId="0" fontId="10" fillId="0" borderId="18" xfId="0" applyFont="1" applyFill="1" applyBorder="1" applyAlignment="1">
      <alignment horizontal="left" vertical="top" wrapText="1"/>
    </xf>
    <xf numFmtId="0" fontId="10" fillId="0" borderId="20" xfId="0" applyFont="1" applyFill="1" applyBorder="1" applyAlignment="1">
      <alignment horizontal="left" vertical="top" wrapText="1"/>
    </xf>
    <xf numFmtId="0" fontId="10" fillId="0" borderId="19" xfId="0" applyFont="1" applyFill="1" applyBorder="1" applyAlignment="1">
      <alignment horizontal="left" vertical="top" wrapText="1"/>
    </xf>
    <xf numFmtId="0" fontId="10" fillId="0" borderId="20" xfId="0" applyFont="1" applyFill="1" applyBorder="1" applyAlignment="1">
      <alignment horizontal="left" vertical="top" wrapText="1"/>
    </xf>
    <xf numFmtId="0" fontId="10" fillId="0" borderId="18" xfId="0" applyFont="1" applyFill="1" applyBorder="1" applyAlignment="1">
      <alignment horizontal="left" vertical="top" wrapText="1"/>
    </xf>
    <xf numFmtId="164" fontId="10" fillId="0" borderId="18" xfId="0" applyNumberFormat="1" applyFont="1" applyFill="1" applyBorder="1" applyAlignment="1">
      <alignment horizontal="center" vertical="top" wrapText="1"/>
    </xf>
    <xf numFmtId="164" fontId="10" fillId="0" borderId="19" xfId="0" applyNumberFormat="1" applyFont="1" applyFill="1" applyBorder="1" applyAlignment="1">
      <alignment horizontal="center" vertical="top" wrapText="1"/>
    </xf>
    <xf numFmtId="164" fontId="10" fillId="0" borderId="20" xfId="0" applyNumberFormat="1" applyFont="1" applyFill="1" applyBorder="1" applyAlignment="1">
      <alignment horizontal="center" vertical="top" wrapText="1"/>
    </xf>
    <xf numFmtId="164" fontId="10" fillId="0" borderId="20" xfId="0" applyNumberFormat="1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top" wrapText="1"/>
    </xf>
    <xf numFmtId="164" fontId="10" fillId="0" borderId="13" xfId="0" applyNumberFormat="1" applyFont="1" applyFill="1" applyBorder="1" applyAlignment="1">
      <alignment horizontal="center" vertical="top" wrapText="1"/>
    </xf>
    <xf numFmtId="164" fontId="10" fillId="0" borderId="15" xfId="0" applyNumberFormat="1" applyFont="1" applyFill="1" applyBorder="1" applyAlignment="1">
      <alignment horizontal="center" vertical="top" wrapText="1"/>
    </xf>
    <xf numFmtId="164" fontId="10" fillId="0" borderId="13" xfId="0" applyNumberFormat="1" applyFont="1" applyFill="1" applyBorder="1" applyAlignment="1">
      <alignment horizontal="center" vertical="top" wrapText="1"/>
    </xf>
    <xf numFmtId="164" fontId="10" fillId="0" borderId="14" xfId="0" applyNumberFormat="1" applyFont="1" applyFill="1" applyBorder="1" applyAlignment="1">
      <alignment horizontal="center" vertical="top" wrapText="1"/>
    </xf>
    <xf numFmtId="164" fontId="10" fillId="0" borderId="17" xfId="0" applyNumberFormat="1" applyFont="1" applyFill="1" applyBorder="1" applyAlignment="1">
      <alignment horizontal="center" vertical="top" wrapText="1"/>
    </xf>
    <xf numFmtId="164" fontId="10" fillId="0" borderId="34" xfId="0" applyNumberFormat="1" applyFont="1" applyFill="1" applyBorder="1" applyAlignment="1">
      <alignment horizontal="center" vertical="top" wrapText="1"/>
    </xf>
    <xf numFmtId="164" fontId="10" fillId="0" borderId="18" xfId="0" applyNumberFormat="1" applyFont="1" applyFill="1" applyBorder="1" applyAlignment="1">
      <alignment horizontal="center" vertical="top" wrapText="1"/>
    </xf>
    <xf numFmtId="164" fontId="10" fillId="0" borderId="20" xfId="0" applyNumberFormat="1" applyFont="1" applyFill="1" applyBorder="1" applyAlignment="1">
      <alignment horizontal="center" vertical="top" wrapText="1"/>
    </xf>
    <xf numFmtId="0" fontId="11" fillId="0" borderId="18" xfId="1" applyFont="1" applyFill="1" applyBorder="1" applyAlignment="1">
      <alignment horizontal="center" vertical="top" wrapText="1"/>
    </xf>
    <xf numFmtId="0" fontId="11" fillId="0" borderId="20" xfId="1" applyFont="1" applyFill="1" applyBorder="1" applyAlignment="1">
      <alignment horizontal="center" vertical="top" wrapText="1"/>
    </xf>
    <xf numFmtId="0" fontId="10" fillId="0" borderId="18" xfId="0" applyFont="1" applyFill="1" applyBorder="1" applyAlignment="1">
      <alignment horizontal="center" vertical="top" wrapText="1"/>
    </xf>
    <xf numFmtId="0" fontId="10" fillId="0" borderId="20" xfId="0" applyFont="1" applyFill="1" applyBorder="1" applyAlignment="1">
      <alignment horizontal="center" vertical="top" wrapText="1"/>
    </xf>
    <xf numFmtId="0" fontId="11" fillId="0" borderId="19" xfId="1" applyFont="1" applyFill="1" applyBorder="1" applyAlignment="1">
      <alignment horizontal="center" vertical="top" wrapText="1"/>
    </xf>
    <xf numFmtId="0" fontId="10" fillId="0" borderId="19" xfId="0" applyFont="1" applyFill="1" applyBorder="1" applyAlignment="1">
      <alignment horizontal="center" vertical="top" wrapText="1"/>
    </xf>
    <xf numFmtId="164" fontId="10" fillId="0" borderId="19" xfId="0" applyNumberFormat="1" applyFont="1" applyFill="1" applyBorder="1" applyAlignment="1">
      <alignment horizontal="center" vertical="top" wrapText="1"/>
    </xf>
    <xf numFmtId="164" fontId="10" fillId="0" borderId="15" xfId="0" applyNumberFormat="1" applyFont="1" applyFill="1" applyBorder="1" applyAlignment="1">
      <alignment horizontal="center" vertical="top" wrapText="1"/>
    </xf>
    <xf numFmtId="164" fontId="10" fillId="0" borderId="16" xfId="0" applyNumberFormat="1" applyFont="1" applyFill="1" applyBorder="1" applyAlignment="1">
      <alignment horizontal="center" vertical="top" wrapText="1"/>
    </xf>
    <xf numFmtId="164" fontId="4" fillId="0" borderId="38" xfId="0" applyNumberFormat="1" applyFont="1" applyFill="1" applyBorder="1" applyAlignment="1">
      <alignment horizontal="center" vertical="top" wrapText="1"/>
    </xf>
    <xf numFmtId="164" fontId="4" fillId="0" borderId="35" xfId="0" applyNumberFormat="1" applyFont="1" applyFill="1" applyBorder="1" applyAlignment="1">
      <alignment horizontal="center" vertical="top" wrapText="1"/>
    </xf>
    <xf numFmtId="164" fontId="4" fillId="0" borderId="13" xfId="0" applyNumberFormat="1" applyFont="1" applyFill="1" applyBorder="1" applyAlignment="1">
      <alignment horizontal="center" vertical="top" wrapText="1"/>
    </xf>
    <xf numFmtId="164" fontId="4" fillId="0" borderId="14" xfId="0" applyNumberFormat="1" applyFont="1" applyFill="1" applyBorder="1" applyAlignment="1">
      <alignment horizontal="center" vertical="top" wrapText="1"/>
    </xf>
    <xf numFmtId="164" fontId="4" fillId="0" borderId="15" xfId="0" applyNumberFormat="1" applyFont="1" applyFill="1" applyBorder="1" applyAlignment="1">
      <alignment horizontal="center" vertical="top" wrapText="1"/>
    </xf>
    <xf numFmtId="164" fontId="4" fillId="0" borderId="16" xfId="0" applyNumberFormat="1" applyFont="1" applyFill="1" applyBorder="1" applyAlignment="1">
      <alignment horizontal="center" vertical="top" wrapText="1"/>
    </xf>
    <xf numFmtId="164" fontId="4" fillId="0" borderId="17" xfId="0" applyNumberFormat="1" applyFont="1" applyFill="1" applyBorder="1" applyAlignment="1">
      <alignment horizontal="center" vertical="top" wrapText="1"/>
    </xf>
    <xf numFmtId="164" fontId="4" fillId="0" borderId="34" xfId="0" applyNumberFormat="1" applyFont="1" applyFill="1" applyBorder="1" applyAlignment="1">
      <alignment horizontal="center" vertical="top" wrapText="1"/>
    </xf>
    <xf numFmtId="0" fontId="10" fillId="0" borderId="18" xfId="0" applyFont="1" applyFill="1" applyBorder="1" applyAlignment="1">
      <alignment horizontal="left" vertical="top" wrapText="1"/>
    </xf>
    <xf numFmtId="0" fontId="10" fillId="0" borderId="20" xfId="0" applyFont="1" applyFill="1" applyBorder="1" applyAlignment="1">
      <alignment horizontal="left" vertical="top" wrapText="1"/>
    </xf>
    <xf numFmtId="0" fontId="7" fillId="0" borderId="44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center" vertical="top" wrapText="1"/>
    </xf>
    <xf numFmtId="0" fontId="7" fillId="0" borderId="31" xfId="0" applyFont="1" applyFill="1" applyBorder="1" applyAlignment="1">
      <alignment horizontal="center" vertical="top" wrapText="1"/>
    </xf>
    <xf numFmtId="0" fontId="7" fillId="0" borderId="45" xfId="0" applyFont="1" applyFill="1" applyBorder="1" applyAlignment="1">
      <alignment horizontal="center" vertical="top" wrapText="1"/>
    </xf>
    <xf numFmtId="0" fontId="7" fillId="0" borderId="46" xfId="0" applyFont="1" applyFill="1" applyBorder="1" applyAlignment="1">
      <alignment horizontal="center" vertical="top" wrapText="1"/>
    </xf>
    <xf numFmtId="0" fontId="7" fillId="0" borderId="47" xfId="0" applyFont="1" applyFill="1" applyBorder="1" applyAlignment="1">
      <alignment horizontal="center" vertical="top" wrapText="1"/>
    </xf>
    <xf numFmtId="164" fontId="4" fillId="0" borderId="45" xfId="0" applyNumberFormat="1" applyFont="1" applyFill="1" applyBorder="1" applyAlignment="1">
      <alignment horizontal="center" vertical="top" wrapText="1"/>
    </xf>
    <xf numFmtId="164" fontId="4" fillId="0" borderId="46" xfId="0" applyNumberFormat="1" applyFont="1" applyFill="1" applyBorder="1" applyAlignment="1">
      <alignment horizontal="center" vertical="top" wrapText="1"/>
    </xf>
    <xf numFmtId="164" fontId="4" fillId="0" borderId="47" xfId="0" applyNumberFormat="1" applyFont="1" applyFill="1" applyBorder="1" applyAlignment="1">
      <alignment horizontal="center" vertical="top" wrapText="1"/>
    </xf>
    <xf numFmtId="0" fontId="10" fillId="0" borderId="49" xfId="0" applyFont="1" applyFill="1" applyBorder="1" applyAlignment="1">
      <alignment horizontal="left" vertical="top" wrapText="1"/>
    </xf>
    <xf numFmtId="0" fontId="10" fillId="0" borderId="19" xfId="0" applyFont="1" applyFill="1" applyBorder="1" applyAlignment="1">
      <alignment horizontal="left" vertical="top" wrapText="1"/>
    </xf>
    <xf numFmtId="164" fontId="10" fillId="0" borderId="38" xfId="0" applyNumberFormat="1" applyFont="1" applyFill="1" applyBorder="1" applyAlignment="1">
      <alignment horizontal="center" vertical="top" wrapText="1"/>
    </xf>
    <xf numFmtId="164" fontId="10" fillId="0" borderId="35" xfId="0" applyNumberFormat="1" applyFont="1" applyFill="1" applyBorder="1" applyAlignment="1">
      <alignment horizontal="center" vertical="top" wrapText="1"/>
    </xf>
    <xf numFmtId="2" fontId="3" fillId="0" borderId="3" xfId="0" applyNumberFormat="1" applyFont="1" applyBorder="1" applyAlignment="1">
      <alignment horizontal="center" vertical="top" shrinkToFit="1"/>
    </xf>
    <xf numFmtId="2" fontId="3" fillId="0" borderId="5" xfId="0" applyNumberFormat="1" applyFont="1" applyBorder="1" applyAlignment="1">
      <alignment horizontal="center" vertical="top" shrinkToFit="1"/>
    </xf>
    <xf numFmtId="164" fontId="10" fillId="0" borderId="41" xfId="0" applyNumberFormat="1" applyFont="1" applyFill="1" applyBorder="1" applyAlignment="1">
      <alignment horizontal="center" vertical="top" wrapText="1"/>
    </xf>
    <xf numFmtId="164" fontId="10" fillId="0" borderId="42" xfId="0" applyNumberFormat="1" applyFont="1" applyFill="1" applyBorder="1" applyAlignment="1">
      <alignment horizontal="center" vertical="top" wrapText="1"/>
    </xf>
    <xf numFmtId="164" fontId="4" fillId="0" borderId="39" xfId="0" applyNumberFormat="1" applyFont="1" applyFill="1" applyBorder="1" applyAlignment="1">
      <alignment horizontal="center" vertical="top" wrapText="1"/>
    </xf>
    <xf numFmtId="164" fontId="4" fillId="0" borderId="40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19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top" wrapText="1"/>
    </xf>
    <xf numFmtId="164" fontId="8" fillId="0" borderId="44" xfId="0" applyNumberFormat="1" applyFont="1" applyFill="1" applyBorder="1" applyAlignment="1">
      <alignment horizontal="center" vertical="top" wrapText="1"/>
    </xf>
    <xf numFmtId="164" fontId="8" fillId="0" borderId="9" xfId="0" applyNumberFormat="1" applyFont="1" applyFill="1" applyBorder="1" applyAlignment="1">
      <alignment horizontal="center" vertical="top" wrapText="1"/>
    </xf>
    <xf numFmtId="164" fontId="8" fillId="0" borderId="31" xfId="0" applyNumberFormat="1" applyFont="1" applyFill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10" fillId="0" borderId="18" xfId="1" applyFont="1" applyFill="1" applyBorder="1" applyAlignment="1">
      <alignment horizontal="left" vertical="top" wrapText="1"/>
    </xf>
    <xf numFmtId="0" fontId="10" fillId="0" borderId="19" xfId="1" applyFont="1" applyFill="1" applyBorder="1" applyAlignment="1">
      <alignment horizontal="left" vertical="top" wrapText="1"/>
    </xf>
    <xf numFmtId="0" fontId="10" fillId="0" borderId="20" xfId="1" applyFont="1" applyFill="1" applyBorder="1" applyAlignment="1">
      <alignment horizontal="left" vertical="top" wrapText="1"/>
    </xf>
    <xf numFmtId="164" fontId="10" fillId="0" borderId="18" xfId="0" applyNumberFormat="1" applyFont="1" applyFill="1" applyBorder="1" applyAlignment="1">
      <alignment horizontal="left" vertical="top" wrapText="1"/>
    </xf>
    <xf numFmtId="164" fontId="10" fillId="0" borderId="20" xfId="0" applyNumberFormat="1" applyFont="1" applyFill="1" applyBorder="1" applyAlignment="1">
      <alignment horizontal="left" vertical="top" wrapText="1"/>
    </xf>
    <xf numFmtId="164" fontId="11" fillId="0" borderId="13" xfId="1" applyNumberFormat="1" applyFont="1" applyFill="1" applyBorder="1" applyAlignment="1">
      <alignment horizontal="center" vertical="top" wrapText="1"/>
    </xf>
    <xf numFmtId="164" fontId="11" fillId="0" borderId="15" xfId="1" applyNumberFormat="1" applyFont="1" applyFill="1" applyBorder="1" applyAlignment="1">
      <alignment horizontal="center" vertical="top" wrapText="1"/>
    </xf>
    <xf numFmtId="164" fontId="11" fillId="0" borderId="17" xfId="1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2"/>
    <cellStyle name="Обычный_Table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tabSelected="1" topLeftCell="A94" zoomScaleNormal="100" workbookViewId="0">
      <selection activeCell="I57" sqref="I57:I73"/>
    </sheetView>
  </sheetViews>
  <sheetFormatPr defaultRowHeight="12.75" x14ac:dyDescent="0.2"/>
  <cols>
    <col min="1" max="1" width="10.5" customWidth="1"/>
    <col min="2" max="2" width="33.5" customWidth="1"/>
    <col min="3" max="3" width="9.83203125" customWidth="1"/>
    <col min="4" max="4" width="12.6640625" customWidth="1"/>
    <col min="5" max="5" width="33.83203125" customWidth="1"/>
    <col min="6" max="6" width="16.1640625" customWidth="1"/>
    <col min="7" max="7" width="12.6640625" customWidth="1"/>
    <col min="8" max="8" width="10.5" customWidth="1"/>
    <col min="9" max="9" width="36" customWidth="1"/>
    <col min="10" max="10" width="10.5" customWidth="1"/>
    <col min="11" max="11" width="11.5" customWidth="1"/>
    <col min="12" max="12" width="8" customWidth="1"/>
  </cols>
  <sheetData>
    <row r="1" spans="1:14" ht="117.6" customHeight="1" x14ac:dyDescent="0.2">
      <c r="A1" s="146" t="s">
        <v>26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4" ht="27.95" customHeight="1" x14ac:dyDescent="0.2">
      <c r="A2" s="148" t="s">
        <v>0</v>
      </c>
      <c r="B2" s="148" t="s">
        <v>1</v>
      </c>
      <c r="C2" s="148" t="s">
        <v>2</v>
      </c>
      <c r="D2" s="148"/>
      <c r="E2" s="148"/>
      <c r="F2" s="150" t="s">
        <v>3</v>
      </c>
      <c r="G2" s="148" t="s">
        <v>4</v>
      </c>
      <c r="H2" s="148"/>
      <c r="I2" s="148"/>
      <c r="J2" s="148"/>
      <c r="K2" s="152" t="s">
        <v>5</v>
      </c>
      <c r="L2" s="152"/>
    </row>
    <row r="3" spans="1:14" ht="99.95" customHeight="1" x14ac:dyDescent="0.2">
      <c r="A3" s="149"/>
      <c r="B3" s="149"/>
      <c r="C3" s="8" t="s">
        <v>6</v>
      </c>
      <c r="D3" s="7" t="s">
        <v>12</v>
      </c>
      <c r="E3" s="5" t="s">
        <v>7</v>
      </c>
      <c r="F3" s="151"/>
      <c r="G3" s="5" t="s">
        <v>8</v>
      </c>
      <c r="H3" s="5" t="s">
        <v>9</v>
      </c>
      <c r="I3" s="6" t="s">
        <v>10</v>
      </c>
      <c r="J3" s="5" t="s">
        <v>9</v>
      </c>
      <c r="K3" s="153"/>
      <c r="L3" s="153"/>
    </row>
    <row r="4" spans="1:14" ht="48" customHeight="1" x14ac:dyDescent="0.2">
      <c r="A4" s="160" t="s">
        <v>27</v>
      </c>
      <c r="B4" s="19" t="s">
        <v>25</v>
      </c>
      <c r="C4" s="20"/>
      <c r="D4" s="21">
        <v>658.7</v>
      </c>
      <c r="E4" s="22" t="s">
        <v>60</v>
      </c>
      <c r="F4" s="23">
        <v>658.7</v>
      </c>
      <c r="G4" s="24"/>
      <c r="H4" s="25"/>
      <c r="I4" s="22" t="s">
        <v>60</v>
      </c>
      <c r="J4" s="26">
        <v>658.7</v>
      </c>
      <c r="K4" s="142">
        <f>D4-J4</f>
        <v>0</v>
      </c>
      <c r="L4" s="143"/>
    </row>
    <row r="5" spans="1:14" ht="15" customHeight="1" x14ac:dyDescent="0.2">
      <c r="A5" s="161"/>
      <c r="B5" s="125" t="s">
        <v>28</v>
      </c>
      <c r="C5" s="110"/>
      <c r="D5" s="106">
        <v>1063</v>
      </c>
      <c r="E5" s="162" t="s">
        <v>90</v>
      </c>
      <c r="F5" s="106">
        <v>1063</v>
      </c>
      <c r="G5" s="27"/>
      <c r="H5" s="28"/>
      <c r="I5" s="162" t="s">
        <v>90</v>
      </c>
      <c r="J5" s="106"/>
      <c r="K5" s="102">
        <f>D5-J5</f>
        <v>1063</v>
      </c>
      <c r="L5" s="103"/>
    </row>
    <row r="6" spans="1:14" ht="15" customHeight="1" x14ac:dyDescent="0.2">
      <c r="A6" s="161"/>
      <c r="B6" s="137"/>
      <c r="C6" s="113"/>
      <c r="D6" s="114"/>
      <c r="E6" s="163"/>
      <c r="F6" s="114"/>
      <c r="G6" s="29"/>
      <c r="H6" s="30"/>
      <c r="I6" s="163"/>
      <c r="J6" s="114"/>
      <c r="K6" s="115"/>
      <c r="L6" s="116"/>
    </row>
    <row r="7" spans="1:14" ht="1.5" customHeight="1" x14ac:dyDescent="0.2">
      <c r="A7" s="161"/>
      <c r="B7" s="126"/>
      <c r="C7" s="111"/>
      <c r="D7" s="107"/>
      <c r="E7" s="164"/>
      <c r="F7" s="107"/>
      <c r="G7" s="31"/>
      <c r="H7" s="32"/>
      <c r="I7" s="164"/>
      <c r="J7" s="107"/>
      <c r="K7" s="104"/>
      <c r="L7" s="105"/>
    </row>
    <row r="8" spans="1:14" ht="27.75" customHeight="1" x14ac:dyDescent="0.2">
      <c r="A8" s="161"/>
      <c r="B8" s="125" t="s">
        <v>59</v>
      </c>
      <c r="C8" s="29"/>
      <c r="D8" s="95">
        <v>195.56</v>
      </c>
      <c r="E8" s="33" t="s">
        <v>67</v>
      </c>
      <c r="F8" s="106">
        <v>697.18</v>
      </c>
      <c r="G8" s="27"/>
      <c r="H8" s="28"/>
      <c r="I8" s="33" t="s">
        <v>67</v>
      </c>
      <c r="J8" s="106">
        <v>697.2</v>
      </c>
      <c r="K8" s="102">
        <v>0</v>
      </c>
      <c r="L8" s="103"/>
      <c r="N8" s="89"/>
    </row>
    <row r="9" spans="1:14" ht="15" customHeight="1" x14ac:dyDescent="0.2">
      <c r="A9" s="161"/>
      <c r="B9" s="137"/>
      <c r="C9" s="29"/>
      <c r="D9" s="96">
        <v>185.8</v>
      </c>
      <c r="E9" s="88" t="s">
        <v>68</v>
      </c>
      <c r="F9" s="114"/>
      <c r="G9" s="29"/>
      <c r="H9" s="30"/>
      <c r="I9" s="88" t="s">
        <v>68</v>
      </c>
      <c r="J9" s="114"/>
      <c r="K9" s="115"/>
      <c r="L9" s="116"/>
      <c r="N9" s="89"/>
    </row>
    <row r="10" spans="1:14" ht="27" customHeight="1" x14ac:dyDescent="0.2">
      <c r="A10" s="161"/>
      <c r="B10" s="137"/>
      <c r="C10" s="29"/>
      <c r="D10" s="96">
        <v>124.8</v>
      </c>
      <c r="E10" s="88" t="s">
        <v>69</v>
      </c>
      <c r="F10" s="114"/>
      <c r="G10" s="29"/>
      <c r="H10" s="30"/>
      <c r="I10" s="88" t="s">
        <v>69</v>
      </c>
      <c r="J10" s="114"/>
      <c r="K10" s="115"/>
      <c r="L10" s="116"/>
      <c r="N10" s="89"/>
    </row>
    <row r="11" spans="1:14" ht="38.25" customHeight="1" x14ac:dyDescent="0.2">
      <c r="A11" s="161"/>
      <c r="B11" s="137"/>
      <c r="C11" s="29"/>
      <c r="D11" s="96">
        <v>25</v>
      </c>
      <c r="E11" s="88" t="s">
        <v>71</v>
      </c>
      <c r="F11" s="114"/>
      <c r="G11" s="29"/>
      <c r="H11" s="30"/>
      <c r="I11" s="88" t="s">
        <v>71</v>
      </c>
      <c r="J11" s="114"/>
      <c r="K11" s="115"/>
      <c r="L11" s="116"/>
      <c r="N11" s="89"/>
    </row>
    <row r="12" spans="1:14" ht="21.75" customHeight="1" x14ac:dyDescent="0.2">
      <c r="A12" s="161"/>
      <c r="B12" s="137"/>
      <c r="C12" s="29"/>
      <c r="D12" s="96">
        <v>7.4</v>
      </c>
      <c r="E12" s="88" t="s">
        <v>70</v>
      </c>
      <c r="F12" s="114"/>
      <c r="G12" s="29"/>
      <c r="H12" s="30"/>
      <c r="I12" s="88" t="s">
        <v>70</v>
      </c>
      <c r="J12" s="114"/>
      <c r="K12" s="115"/>
      <c r="L12" s="116"/>
      <c r="N12" s="89"/>
    </row>
    <row r="13" spans="1:14" ht="31.5" customHeight="1" x14ac:dyDescent="0.2">
      <c r="A13" s="161"/>
      <c r="B13" s="137"/>
      <c r="C13" s="29"/>
      <c r="D13" s="96">
        <v>12.82</v>
      </c>
      <c r="E13" s="88" t="s">
        <v>14</v>
      </c>
      <c r="F13" s="114"/>
      <c r="G13" s="29"/>
      <c r="H13" s="30"/>
      <c r="I13" s="88" t="s">
        <v>14</v>
      </c>
      <c r="J13" s="114"/>
      <c r="K13" s="115"/>
      <c r="L13" s="116"/>
    </row>
    <row r="14" spans="1:14" ht="15" customHeight="1" x14ac:dyDescent="0.2">
      <c r="A14" s="161"/>
      <c r="B14" s="137"/>
      <c r="C14" s="29"/>
      <c r="D14" s="96">
        <v>77.400000000000006</v>
      </c>
      <c r="E14" s="34" t="s">
        <v>15</v>
      </c>
      <c r="F14" s="114"/>
      <c r="G14" s="29"/>
      <c r="H14" s="30"/>
      <c r="I14" s="34" t="s">
        <v>15</v>
      </c>
      <c r="J14" s="114"/>
      <c r="K14" s="115"/>
      <c r="L14" s="116"/>
    </row>
    <row r="15" spans="1:14" ht="15" customHeight="1" x14ac:dyDescent="0.2">
      <c r="A15" s="161"/>
      <c r="B15" s="137"/>
      <c r="C15" s="29"/>
      <c r="D15" s="96">
        <v>68.400000000000006</v>
      </c>
      <c r="E15" s="34" t="s">
        <v>17</v>
      </c>
      <c r="F15" s="114"/>
      <c r="G15" s="29"/>
      <c r="H15" s="30"/>
      <c r="I15" s="34" t="s">
        <v>17</v>
      </c>
      <c r="J15" s="114"/>
      <c r="K15" s="115"/>
      <c r="L15" s="116"/>
      <c r="M15" s="18"/>
    </row>
    <row r="16" spans="1:14" ht="12.75" customHeight="1" x14ac:dyDescent="0.2">
      <c r="A16" s="161"/>
      <c r="B16" s="125" t="s">
        <v>29</v>
      </c>
      <c r="C16" s="110"/>
      <c r="D16" s="106">
        <v>90</v>
      </c>
      <c r="E16" s="162" t="s">
        <v>61</v>
      </c>
      <c r="F16" s="106">
        <v>90</v>
      </c>
      <c r="G16" s="27"/>
      <c r="H16" s="28"/>
      <c r="I16" s="162" t="s">
        <v>61</v>
      </c>
      <c r="J16" s="106">
        <v>90</v>
      </c>
      <c r="K16" s="102">
        <f>D16-J16</f>
        <v>0</v>
      </c>
      <c r="L16" s="103"/>
    </row>
    <row r="17" spans="1:12" ht="12.75" customHeight="1" x14ac:dyDescent="0.2">
      <c r="A17" s="161"/>
      <c r="B17" s="137"/>
      <c r="C17" s="113"/>
      <c r="D17" s="114"/>
      <c r="E17" s="163"/>
      <c r="F17" s="114"/>
      <c r="G17" s="29"/>
      <c r="H17" s="30"/>
      <c r="I17" s="163"/>
      <c r="J17" s="114"/>
      <c r="K17" s="115"/>
      <c r="L17" s="116"/>
    </row>
    <row r="18" spans="1:12" ht="27" customHeight="1" x14ac:dyDescent="0.2">
      <c r="A18" s="161"/>
      <c r="B18" s="126"/>
      <c r="C18" s="111"/>
      <c r="D18" s="107"/>
      <c r="E18" s="164"/>
      <c r="F18" s="114"/>
      <c r="G18" s="31"/>
      <c r="H18" s="32"/>
      <c r="I18" s="164"/>
      <c r="J18" s="107"/>
      <c r="K18" s="104"/>
      <c r="L18" s="105"/>
    </row>
    <row r="19" spans="1:12" ht="60" customHeight="1" x14ac:dyDescent="0.2">
      <c r="A19" s="161"/>
      <c r="B19" s="125" t="s">
        <v>30</v>
      </c>
      <c r="C19" s="110"/>
      <c r="D19" s="95">
        <v>128</v>
      </c>
      <c r="E19" s="33" t="s">
        <v>62</v>
      </c>
      <c r="F19" s="106">
        <v>140.25</v>
      </c>
      <c r="G19" s="27"/>
      <c r="H19" s="28"/>
      <c r="I19" s="33" t="s">
        <v>62</v>
      </c>
      <c r="J19" s="106">
        <v>140.25</v>
      </c>
      <c r="K19" s="102">
        <f>F19-J19</f>
        <v>0</v>
      </c>
      <c r="L19" s="103"/>
    </row>
    <row r="20" spans="1:12" ht="21" customHeight="1" x14ac:dyDescent="0.2">
      <c r="A20" s="161"/>
      <c r="B20" s="137"/>
      <c r="C20" s="113"/>
      <c r="D20" s="96">
        <v>8.3000000000000007</v>
      </c>
      <c r="E20" s="34" t="s">
        <v>15</v>
      </c>
      <c r="F20" s="114"/>
      <c r="G20" s="29"/>
      <c r="H20" s="30"/>
      <c r="I20" s="34" t="s">
        <v>15</v>
      </c>
      <c r="J20" s="114"/>
      <c r="K20" s="115"/>
      <c r="L20" s="116"/>
    </row>
    <row r="21" spans="1:12" ht="18.75" customHeight="1" x14ac:dyDescent="0.2">
      <c r="A21" s="161"/>
      <c r="B21" s="126"/>
      <c r="C21" s="111"/>
      <c r="D21" s="97">
        <v>3.95</v>
      </c>
      <c r="E21" s="35" t="s">
        <v>32</v>
      </c>
      <c r="F21" s="107"/>
      <c r="G21" s="31"/>
      <c r="H21" s="32"/>
      <c r="I21" s="35" t="s">
        <v>32</v>
      </c>
      <c r="J21" s="107"/>
      <c r="K21" s="104"/>
      <c r="L21" s="105"/>
    </row>
    <row r="22" spans="1:12" ht="13.5" customHeight="1" x14ac:dyDescent="0.2">
      <c r="A22" s="161"/>
      <c r="B22" s="125" t="s">
        <v>33</v>
      </c>
      <c r="C22" s="36"/>
      <c r="D22" s="80">
        <v>101.16</v>
      </c>
      <c r="E22" s="76" t="s">
        <v>17</v>
      </c>
      <c r="F22" s="106">
        <v>102.96</v>
      </c>
      <c r="G22" s="29"/>
      <c r="H22" s="30"/>
      <c r="I22" s="34" t="s">
        <v>17</v>
      </c>
      <c r="J22" s="106">
        <v>101.2</v>
      </c>
      <c r="K22" s="102">
        <f>F22-J22</f>
        <v>1.7599999999999909</v>
      </c>
      <c r="L22" s="103"/>
    </row>
    <row r="23" spans="1:12" ht="32.25" customHeight="1" x14ac:dyDescent="0.2">
      <c r="A23" s="161"/>
      <c r="B23" s="126"/>
      <c r="C23" s="36"/>
      <c r="D23" s="81">
        <v>1.8</v>
      </c>
      <c r="E23" s="34" t="s">
        <v>15</v>
      </c>
      <c r="F23" s="107"/>
      <c r="G23" s="29"/>
      <c r="H23" s="30"/>
      <c r="I23" s="34" t="s">
        <v>15</v>
      </c>
      <c r="J23" s="107"/>
      <c r="K23" s="104"/>
      <c r="L23" s="105"/>
    </row>
    <row r="24" spans="1:12" ht="32.25" customHeight="1" x14ac:dyDescent="0.2">
      <c r="A24" s="161"/>
      <c r="B24" s="125" t="s">
        <v>31</v>
      </c>
      <c r="C24" s="110"/>
      <c r="D24" s="95">
        <v>37.1</v>
      </c>
      <c r="E24" s="34" t="s">
        <v>72</v>
      </c>
      <c r="F24" s="106">
        <v>164.89</v>
      </c>
      <c r="G24" s="27"/>
      <c r="H24" s="28"/>
      <c r="I24" s="34" t="s">
        <v>72</v>
      </c>
      <c r="J24" s="106">
        <v>164.89</v>
      </c>
      <c r="K24" s="102">
        <f>F24-J24</f>
        <v>0</v>
      </c>
      <c r="L24" s="103"/>
    </row>
    <row r="25" spans="1:12" ht="20.25" customHeight="1" x14ac:dyDescent="0.2">
      <c r="A25" s="161"/>
      <c r="B25" s="137"/>
      <c r="C25" s="113"/>
      <c r="D25" s="96">
        <v>26.5</v>
      </c>
      <c r="E25" s="42" t="s">
        <v>73</v>
      </c>
      <c r="F25" s="114"/>
      <c r="G25" s="29"/>
      <c r="H25" s="30"/>
      <c r="I25" s="42" t="s">
        <v>73</v>
      </c>
      <c r="J25" s="114"/>
      <c r="K25" s="115"/>
      <c r="L25" s="116"/>
    </row>
    <row r="26" spans="1:12" ht="20.25" customHeight="1" x14ac:dyDescent="0.2">
      <c r="A26" s="161"/>
      <c r="B26" s="137"/>
      <c r="C26" s="113"/>
      <c r="D26" s="95">
        <v>89.74</v>
      </c>
      <c r="E26" s="34" t="s">
        <v>32</v>
      </c>
      <c r="F26" s="114"/>
      <c r="G26" s="29"/>
      <c r="H26" s="30"/>
      <c r="I26" s="34" t="s">
        <v>32</v>
      </c>
      <c r="J26" s="114"/>
      <c r="K26" s="115"/>
      <c r="L26" s="116"/>
    </row>
    <row r="27" spans="1:12" ht="18" customHeight="1" x14ac:dyDescent="0.2">
      <c r="A27" s="161"/>
      <c r="B27" s="137"/>
      <c r="C27" s="113"/>
      <c r="D27" s="96">
        <v>3.58</v>
      </c>
      <c r="E27" s="35" t="s">
        <v>15</v>
      </c>
      <c r="F27" s="114"/>
      <c r="G27" s="29"/>
      <c r="H27" s="30"/>
      <c r="I27" s="35" t="s">
        <v>15</v>
      </c>
      <c r="J27" s="114"/>
      <c r="K27" s="115"/>
      <c r="L27" s="116"/>
    </row>
    <row r="28" spans="1:12" ht="18" customHeight="1" x14ac:dyDescent="0.2">
      <c r="A28" s="161"/>
      <c r="B28" s="137"/>
      <c r="C28" s="113"/>
      <c r="D28" s="96">
        <v>6.6</v>
      </c>
      <c r="E28" s="35" t="s">
        <v>16</v>
      </c>
      <c r="F28" s="114"/>
      <c r="G28" s="29"/>
      <c r="H28" s="30"/>
      <c r="I28" s="35" t="s">
        <v>16</v>
      </c>
      <c r="J28" s="114"/>
      <c r="K28" s="115"/>
      <c r="L28" s="116"/>
    </row>
    <row r="29" spans="1:12" ht="22.5" customHeight="1" x14ac:dyDescent="0.2">
      <c r="A29" s="161"/>
      <c r="B29" s="126"/>
      <c r="C29" s="111"/>
      <c r="D29" s="97">
        <v>1.37</v>
      </c>
      <c r="E29" s="35" t="s">
        <v>14</v>
      </c>
      <c r="F29" s="107"/>
      <c r="G29" s="31"/>
      <c r="H29" s="32"/>
      <c r="I29" s="35" t="s">
        <v>14</v>
      </c>
      <c r="J29" s="107"/>
      <c r="K29" s="104"/>
      <c r="L29" s="105"/>
    </row>
    <row r="30" spans="1:12" ht="26.25" customHeight="1" x14ac:dyDescent="0.2">
      <c r="A30" s="161"/>
      <c r="B30" s="94" t="s">
        <v>34</v>
      </c>
      <c r="C30" s="36"/>
      <c r="D30" s="96">
        <v>22.9</v>
      </c>
      <c r="E30" s="29" t="s">
        <v>15</v>
      </c>
      <c r="F30" s="96">
        <v>22.9</v>
      </c>
      <c r="G30" s="29"/>
      <c r="H30" s="30"/>
      <c r="I30" s="29" t="s">
        <v>15</v>
      </c>
      <c r="J30" s="96">
        <v>19.37</v>
      </c>
      <c r="K30" s="115">
        <f>F30-J30</f>
        <v>3.5299999999999976</v>
      </c>
      <c r="L30" s="116"/>
    </row>
    <row r="31" spans="1:12" ht="55.5" customHeight="1" x14ac:dyDescent="0.2">
      <c r="A31" s="161"/>
      <c r="B31" s="37" t="s">
        <v>35</v>
      </c>
      <c r="C31" s="38"/>
      <c r="D31" s="39">
        <v>125.24</v>
      </c>
      <c r="E31" s="87" t="s">
        <v>66</v>
      </c>
      <c r="F31" s="39">
        <v>125.24</v>
      </c>
      <c r="G31" s="40"/>
      <c r="H31" s="41"/>
      <c r="I31" s="40" t="s">
        <v>32</v>
      </c>
      <c r="J31" s="39">
        <v>125.24</v>
      </c>
      <c r="K31" s="138">
        <f>F31-J31</f>
        <v>0</v>
      </c>
      <c r="L31" s="139"/>
    </row>
    <row r="32" spans="1:12" ht="21" customHeight="1" x14ac:dyDescent="0.2">
      <c r="A32" s="161"/>
      <c r="B32" s="125" t="s">
        <v>36</v>
      </c>
      <c r="C32" s="110"/>
      <c r="D32" s="95">
        <v>12.18</v>
      </c>
      <c r="E32" s="34" t="s">
        <v>32</v>
      </c>
      <c r="F32" s="106">
        <v>43.98</v>
      </c>
      <c r="G32" s="110"/>
      <c r="H32" s="110"/>
      <c r="I32" s="34" t="s">
        <v>32</v>
      </c>
      <c r="J32" s="106">
        <v>40.6</v>
      </c>
      <c r="K32" s="102">
        <f>F32-J32</f>
        <v>3.3799999999999955</v>
      </c>
      <c r="L32" s="103"/>
    </row>
    <row r="33" spans="1:12" ht="21" customHeight="1" x14ac:dyDescent="0.2">
      <c r="A33" s="161"/>
      <c r="B33" s="137"/>
      <c r="C33" s="113"/>
      <c r="D33" s="95">
        <v>16.95</v>
      </c>
      <c r="E33" s="42" t="s">
        <v>15</v>
      </c>
      <c r="F33" s="114"/>
      <c r="G33" s="113"/>
      <c r="H33" s="113"/>
      <c r="I33" s="42" t="s">
        <v>15</v>
      </c>
      <c r="J33" s="114"/>
      <c r="K33" s="115"/>
      <c r="L33" s="116"/>
    </row>
    <row r="34" spans="1:12" ht="21" customHeight="1" x14ac:dyDescent="0.2">
      <c r="A34" s="161"/>
      <c r="B34" s="137"/>
      <c r="C34" s="113"/>
      <c r="D34" s="95">
        <v>1.1000000000000001</v>
      </c>
      <c r="E34" s="42" t="s">
        <v>14</v>
      </c>
      <c r="F34" s="114"/>
      <c r="G34" s="113"/>
      <c r="H34" s="113"/>
      <c r="I34" s="42" t="s">
        <v>14</v>
      </c>
      <c r="J34" s="114"/>
      <c r="K34" s="115"/>
      <c r="L34" s="116"/>
    </row>
    <row r="35" spans="1:12" ht="27" customHeight="1" x14ac:dyDescent="0.2">
      <c r="A35" s="161"/>
      <c r="B35" s="126"/>
      <c r="C35" s="111"/>
      <c r="D35" s="95">
        <v>13.75</v>
      </c>
      <c r="E35" s="35" t="s">
        <v>32</v>
      </c>
      <c r="F35" s="107"/>
      <c r="G35" s="111"/>
      <c r="H35" s="111"/>
      <c r="I35" s="35" t="s">
        <v>32</v>
      </c>
      <c r="J35" s="107"/>
      <c r="K35" s="104"/>
      <c r="L35" s="105"/>
    </row>
    <row r="36" spans="1:12" ht="21.75" customHeight="1" x14ac:dyDescent="0.2">
      <c r="A36" s="161"/>
      <c r="B36" s="125" t="s">
        <v>37</v>
      </c>
      <c r="C36" s="110"/>
      <c r="D36" s="167">
        <v>221.63</v>
      </c>
      <c r="E36" s="137" t="s">
        <v>17</v>
      </c>
      <c r="F36" s="106">
        <v>221.63</v>
      </c>
      <c r="G36" s="110"/>
      <c r="H36" s="110"/>
      <c r="I36" s="136" t="s">
        <v>17</v>
      </c>
      <c r="J36" s="106">
        <v>166.2</v>
      </c>
      <c r="K36" s="102">
        <f>F36-J36</f>
        <v>55.430000000000007</v>
      </c>
      <c r="L36" s="103"/>
    </row>
    <row r="37" spans="1:12" ht="17.25" customHeight="1" x14ac:dyDescent="0.2">
      <c r="A37" s="161"/>
      <c r="B37" s="137"/>
      <c r="C37" s="113"/>
      <c r="D37" s="168"/>
      <c r="E37" s="137"/>
      <c r="F37" s="114"/>
      <c r="G37" s="113"/>
      <c r="H37" s="113"/>
      <c r="I37" s="137"/>
      <c r="J37" s="114"/>
      <c r="K37" s="115"/>
      <c r="L37" s="116"/>
    </row>
    <row r="38" spans="1:12" ht="18.75" hidden="1" customHeight="1" x14ac:dyDescent="0.2">
      <c r="A38" s="161"/>
      <c r="B38" s="126"/>
      <c r="C38" s="111"/>
      <c r="D38" s="169"/>
      <c r="E38" s="126"/>
      <c r="F38" s="107"/>
      <c r="G38" s="111"/>
      <c r="H38" s="111"/>
      <c r="I38" s="126"/>
      <c r="J38" s="107"/>
      <c r="K38" s="104"/>
      <c r="L38" s="105"/>
    </row>
    <row r="39" spans="1:12" ht="18.75" customHeight="1" x14ac:dyDescent="0.2">
      <c r="A39" s="161"/>
      <c r="B39" s="125" t="s">
        <v>38</v>
      </c>
      <c r="C39" s="110"/>
      <c r="D39" s="39">
        <v>5.24</v>
      </c>
      <c r="E39" s="37" t="s">
        <v>32</v>
      </c>
      <c r="F39" s="106">
        <v>9.08</v>
      </c>
      <c r="G39" s="110"/>
      <c r="H39" s="110"/>
      <c r="I39" s="37" t="s">
        <v>32</v>
      </c>
      <c r="J39" s="106">
        <v>9.1</v>
      </c>
      <c r="K39" s="102">
        <f>F39-J39</f>
        <v>-1.9999999999999574E-2</v>
      </c>
      <c r="L39" s="103"/>
    </row>
    <row r="40" spans="1:12" ht="24" customHeight="1" x14ac:dyDescent="0.2">
      <c r="A40" s="161"/>
      <c r="B40" s="137"/>
      <c r="C40" s="113"/>
      <c r="D40" s="39">
        <v>3.84</v>
      </c>
      <c r="E40" s="37" t="s">
        <v>15</v>
      </c>
      <c r="F40" s="114"/>
      <c r="G40" s="113"/>
      <c r="H40" s="113"/>
      <c r="I40" s="37" t="s">
        <v>15</v>
      </c>
      <c r="J40" s="114"/>
      <c r="K40" s="115"/>
      <c r="L40" s="116"/>
    </row>
    <row r="41" spans="1:12" ht="18.75" customHeight="1" x14ac:dyDescent="0.2">
      <c r="A41" s="161"/>
      <c r="B41" s="125" t="s">
        <v>39</v>
      </c>
      <c r="C41" s="110"/>
      <c r="D41" s="39">
        <v>38.96</v>
      </c>
      <c r="E41" s="37" t="s">
        <v>15</v>
      </c>
      <c r="F41" s="106">
        <v>42.11</v>
      </c>
      <c r="G41" s="110"/>
      <c r="H41" s="110"/>
      <c r="I41" s="37" t="s">
        <v>15</v>
      </c>
      <c r="J41" s="106">
        <v>21.61</v>
      </c>
      <c r="K41" s="102">
        <f>F41-J41</f>
        <v>20.5</v>
      </c>
      <c r="L41" s="103"/>
    </row>
    <row r="42" spans="1:12" ht="33.75" customHeight="1" x14ac:dyDescent="0.2">
      <c r="A42" s="161"/>
      <c r="B42" s="126"/>
      <c r="C42" s="111"/>
      <c r="D42" s="39">
        <v>3.15</v>
      </c>
      <c r="E42" s="37" t="s">
        <v>19</v>
      </c>
      <c r="F42" s="107"/>
      <c r="G42" s="111"/>
      <c r="H42" s="111"/>
      <c r="I42" s="37" t="s">
        <v>19</v>
      </c>
      <c r="J42" s="107"/>
      <c r="K42" s="104">
        <f>F42-J42</f>
        <v>0</v>
      </c>
      <c r="L42" s="105"/>
    </row>
    <row r="43" spans="1:12" ht="14.45" customHeight="1" x14ac:dyDescent="0.2">
      <c r="A43" s="161"/>
      <c r="B43" s="137" t="s">
        <v>40</v>
      </c>
      <c r="C43" s="29"/>
      <c r="D43" s="106">
        <v>164</v>
      </c>
      <c r="E43" s="125" t="s">
        <v>17</v>
      </c>
      <c r="F43" s="106">
        <v>164</v>
      </c>
      <c r="G43" s="44"/>
      <c r="H43" s="43"/>
      <c r="I43" s="165" t="s">
        <v>17</v>
      </c>
      <c r="J43" s="106">
        <v>103.3</v>
      </c>
      <c r="K43" s="102">
        <f>F43-J43</f>
        <v>60.7</v>
      </c>
      <c r="L43" s="103"/>
    </row>
    <row r="44" spans="1:12" ht="28.5" customHeight="1" x14ac:dyDescent="0.2">
      <c r="A44" s="161"/>
      <c r="B44" s="126"/>
      <c r="C44" s="31"/>
      <c r="D44" s="107"/>
      <c r="E44" s="126"/>
      <c r="F44" s="107"/>
      <c r="G44" s="46"/>
      <c r="H44" s="45"/>
      <c r="I44" s="166"/>
      <c r="J44" s="107"/>
      <c r="K44" s="104"/>
      <c r="L44" s="105"/>
    </row>
    <row r="45" spans="1:12" ht="23.25" customHeight="1" x14ac:dyDescent="0.2">
      <c r="A45" s="161"/>
      <c r="B45" s="125" t="s">
        <v>41</v>
      </c>
      <c r="C45" s="110"/>
      <c r="D45" s="97">
        <v>273.45999999999998</v>
      </c>
      <c r="E45" s="45" t="s">
        <v>15</v>
      </c>
      <c r="F45" s="106">
        <v>530</v>
      </c>
      <c r="G45" s="108"/>
      <c r="H45" s="110"/>
      <c r="I45" s="93" t="s">
        <v>15</v>
      </c>
      <c r="J45" s="106">
        <v>444.91</v>
      </c>
      <c r="K45" s="102">
        <f>F45-J45</f>
        <v>85.089999999999975</v>
      </c>
      <c r="L45" s="103"/>
    </row>
    <row r="46" spans="1:12" ht="23.25" customHeight="1" x14ac:dyDescent="0.2">
      <c r="A46" s="161"/>
      <c r="B46" s="137"/>
      <c r="C46" s="113"/>
      <c r="D46" s="97">
        <v>39.5</v>
      </c>
      <c r="E46" s="93" t="s">
        <v>63</v>
      </c>
      <c r="F46" s="114"/>
      <c r="G46" s="112"/>
      <c r="H46" s="113"/>
      <c r="I46" s="93" t="s">
        <v>63</v>
      </c>
      <c r="J46" s="114"/>
      <c r="K46" s="115"/>
      <c r="L46" s="116"/>
    </row>
    <row r="47" spans="1:12" ht="23.25" customHeight="1" x14ac:dyDescent="0.2">
      <c r="A47" s="161"/>
      <c r="B47" s="137"/>
      <c r="C47" s="113"/>
      <c r="D47" s="97">
        <v>27.11</v>
      </c>
      <c r="E47" s="93" t="s">
        <v>65</v>
      </c>
      <c r="F47" s="114"/>
      <c r="G47" s="112"/>
      <c r="H47" s="113"/>
      <c r="I47" s="93" t="s">
        <v>65</v>
      </c>
      <c r="J47" s="114"/>
      <c r="K47" s="115"/>
      <c r="L47" s="116"/>
    </row>
    <row r="48" spans="1:12" ht="27" customHeight="1" x14ac:dyDescent="0.2">
      <c r="A48" s="161"/>
      <c r="B48" s="137"/>
      <c r="C48" s="113"/>
      <c r="D48" s="97">
        <v>88.49</v>
      </c>
      <c r="E48" s="93" t="s">
        <v>64</v>
      </c>
      <c r="F48" s="114"/>
      <c r="G48" s="112"/>
      <c r="H48" s="113"/>
      <c r="I48" s="93" t="s">
        <v>64</v>
      </c>
      <c r="J48" s="114"/>
      <c r="K48" s="115"/>
      <c r="L48" s="116"/>
    </row>
    <row r="49" spans="1:12" ht="26.25" customHeight="1" x14ac:dyDescent="0.2">
      <c r="A49" s="161"/>
      <c r="B49" s="126"/>
      <c r="C49" s="111"/>
      <c r="D49" s="39">
        <v>101.44</v>
      </c>
      <c r="E49" s="37" t="s">
        <v>19</v>
      </c>
      <c r="F49" s="107"/>
      <c r="G49" s="109"/>
      <c r="H49" s="111"/>
      <c r="I49" s="37" t="s">
        <v>19</v>
      </c>
      <c r="J49" s="107"/>
      <c r="K49" s="115"/>
      <c r="L49" s="116"/>
    </row>
    <row r="50" spans="1:12" ht="75.75" hidden="1" customHeight="1" x14ac:dyDescent="0.2">
      <c r="A50" s="161"/>
      <c r="B50" s="92"/>
      <c r="C50" s="29"/>
      <c r="D50" s="96"/>
      <c r="E50" s="49"/>
      <c r="F50" s="96"/>
      <c r="G50" s="50"/>
      <c r="H50" s="49"/>
      <c r="I50" s="51"/>
      <c r="J50" s="52"/>
      <c r="K50" s="104"/>
      <c r="L50" s="105"/>
    </row>
    <row r="51" spans="1:12" ht="25.5" customHeight="1" x14ac:dyDescent="0.2">
      <c r="A51" s="161"/>
      <c r="B51" s="137" t="s">
        <v>42</v>
      </c>
      <c r="C51" s="29"/>
      <c r="D51" s="96">
        <v>9.6</v>
      </c>
      <c r="E51" s="49" t="s">
        <v>19</v>
      </c>
      <c r="F51" s="114">
        <v>372.55</v>
      </c>
      <c r="G51" s="108"/>
      <c r="H51" s="110"/>
      <c r="I51" s="49" t="s">
        <v>19</v>
      </c>
      <c r="J51" s="106">
        <v>167.4</v>
      </c>
      <c r="K51" s="102">
        <f>F51-J51</f>
        <v>205.15</v>
      </c>
      <c r="L51" s="103"/>
    </row>
    <row r="52" spans="1:12" ht="25.5" customHeight="1" x14ac:dyDescent="0.2">
      <c r="A52" s="161"/>
      <c r="B52" s="137"/>
      <c r="C52" s="29"/>
      <c r="D52" s="96">
        <v>261.35000000000002</v>
      </c>
      <c r="E52" s="37" t="s">
        <v>15</v>
      </c>
      <c r="F52" s="114"/>
      <c r="G52" s="112"/>
      <c r="H52" s="113"/>
      <c r="I52" s="37" t="s">
        <v>15</v>
      </c>
      <c r="J52" s="114"/>
      <c r="K52" s="115"/>
      <c r="L52" s="116"/>
    </row>
    <row r="53" spans="1:12" ht="30" customHeight="1" x14ac:dyDescent="0.2">
      <c r="A53" s="161"/>
      <c r="B53" s="137"/>
      <c r="C53" s="29"/>
      <c r="D53" s="96">
        <v>101.39</v>
      </c>
      <c r="E53" s="49" t="s">
        <v>14</v>
      </c>
      <c r="F53" s="114"/>
      <c r="G53" s="112"/>
      <c r="H53" s="113"/>
      <c r="I53" s="49" t="s">
        <v>14</v>
      </c>
      <c r="J53" s="114"/>
      <c r="K53" s="115"/>
      <c r="L53" s="116"/>
    </row>
    <row r="54" spans="1:12" ht="22.5" customHeight="1" x14ac:dyDescent="0.2">
      <c r="A54" s="161"/>
      <c r="B54" s="126"/>
      <c r="C54" s="29"/>
      <c r="D54" s="96">
        <v>0.21</v>
      </c>
      <c r="E54" s="49" t="s">
        <v>17</v>
      </c>
      <c r="F54" s="114"/>
      <c r="G54" s="112"/>
      <c r="H54" s="113"/>
      <c r="I54" s="49" t="s">
        <v>17</v>
      </c>
      <c r="J54" s="114"/>
      <c r="K54" s="115"/>
      <c r="L54" s="116"/>
    </row>
    <row r="55" spans="1:12" ht="22.5" customHeight="1" x14ac:dyDescent="0.2">
      <c r="A55" s="161"/>
      <c r="B55" s="125" t="s">
        <v>43</v>
      </c>
      <c r="C55" s="27"/>
      <c r="D55" s="95">
        <v>143.59</v>
      </c>
      <c r="E55" s="125" t="s">
        <v>58</v>
      </c>
      <c r="F55" s="106">
        <v>143.59</v>
      </c>
      <c r="G55" s="53"/>
      <c r="H55" s="90"/>
      <c r="I55" s="125" t="s">
        <v>58</v>
      </c>
      <c r="J55" s="55">
        <v>143.59</v>
      </c>
      <c r="K55" s="102">
        <f>F55-J55</f>
        <v>0</v>
      </c>
      <c r="L55" s="103"/>
    </row>
    <row r="56" spans="1:12" ht="9.75" customHeight="1" x14ac:dyDescent="0.2">
      <c r="A56" s="161"/>
      <c r="B56" s="126"/>
      <c r="C56" s="31"/>
      <c r="D56" s="97"/>
      <c r="E56" s="126"/>
      <c r="F56" s="107"/>
      <c r="G56" s="46"/>
      <c r="H56" s="91"/>
      <c r="I56" s="126"/>
      <c r="J56" s="48"/>
      <c r="K56" s="115"/>
      <c r="L56" s="116"/>
    </row>
    <row r="57" spans="1:12" ht="33" customHeight="1" x14ac:dyDescent="0.2">
      <c r="A57" s="161"/>
      <c r="B57" s="125" t="s">
        <v>44</v>
      </c>
      <c r="C57" s="27"/>
      <c r="D57" s="100">
        <v>566.37</v>
      </c>
      <c r="E57" s="37" t="s">
        <v>74</v>
      </c>
      <c r="F57" s="103">
        <v>8898.65</v>
      </c>
      <c r="G57" s="53"/>
      <c r="H57" s="54"/>
      <c r="I57" s="37" t="s">
        <v>74</v>
      </c>
      <c r="J57" s="106">
        <v>4564.04</v>
      </c>
      <c r="K57" s="102">
        <f>F57-J57</f>
        <v>4334.6099999999997</v>
      </c>
      <c r="L57" s="103"/>
    </row>
    <row r="58" spans="1:12" ht="21.75" customHeight="1" x14ac:dyDescent="0.2">
      <c r="A58" s="161"/>
      <c r="B58" s="137"/>
      <c r="C58" s="29"/>
      <c r="D58" s="101">
        <v>109.62</v>
      </c>
      <c r="E58" s="93" t="s">
        <v>75</v>
      </c>
      <c r="F58" s="116"/>
      <c r="G58" s="44"/>
      <c r="H58" s="92"/>
      <c r="I58" s="93" t="s">
        <v>75</v>
      </c>
      <c r="J58" s="114"/>
      <c r="K58" s="115"/>
      <c r="L58" s="116"/>
    </row>
    <row r="59" spans="1:12" ht="22.5" customHeight="1" x14ac:dyDescent="0.2">
      <c r="A59" s="161"/>
      <c r="B59" s="137"/>
      <c r="C59" s="29"/>
      <c r="D59" s="101">
        <v>80.2</v>
      </c>
      <c r="E59" s="93" t="s">
        <v>76</v>
      </c>
      <c r="F59" s="116"/>
      <c r="G59" s="44"/>
      <c r="H59" s="92"/>
      <c r="I59" s="93" t="s">
        <v>76</v>
      </c>
      <c r="J59" s="114"/>
      <c r="K59" s="115"/>
      <c r="L59" s="116"/>
    </row>
    <row r="60" spans="1:12" ht="22.5" customHeight="1" x14ac:dyDescent="0.2">
      <c r="A60" s="161"/>
      <c r="B60" s="137"/>
      <c r="C60" s="29"/>
      <c r="D60" s="101">
        <v>8.2200000000000006</v>
      </c>
      <c r="E60" s="93" t="s">
        <v>77</v>
      </c>
      <c r="F60" s="116"/>
      <c r="G60" s="44"/>
      <c r="H60" s="92"/>
      <c r="I60" s="93" t="s">
        <v>77</v>
      </c>
      <c r="J60" s="114"/>
      <c r="K60" s="115"/>
      <c r="L60" s="116"/>
    </row>
    <row r="61" spans="1:12" ht="22.5" customHeight="1" x14ac:dyDescent="0.2">
      <c r="A61" s="161"/>
      <c r="B61" s="137"/>
      <c r="C61" s="29"/>
      <c r="D61" s="101">
        <v>37.450000000000003</v>
      </c>
      <c r="E61" s="93" t="s">
        <v>78</v>
      </c>
      <c r="F61" s="116"/>
      <c r="G61" s="44"/>
      <c r="H61" s="92"/>
      <c r="I61" s="93" t="s">
        <v>78</v>
      </c>
      <c r="J61" s="114"/>
      <c r="K61" s="115"/>
      <c r="L61" s="116"/>
    </row>
    <row r="62" spans="1:12" ht="22.5" customHeight="1" x14ac:dyDescent="0.2">
      <c r="A62" s="161"/>
      <c r="B62" s="137"/>
      <c r="C62" s="29"/>
      <c r="D62" s="101">
        <v>343.47</v>
      </c>
      <c r="E62" s="93" t="s">
        <v>79</v>
      </c>
      <c r="F62" s="116"/>
      <c r="G62" s="44"/>
      <c r="H62" s="92"/>
      <c r="I62" s="93" t="s">
        <v>79</v>
      </c>
      <c r="J62" s="114"/>
      <c r="K62" s="115"/>
      <c r="L62" s="116"/>
    </row>
    <row r="63" spans="1:12" ht="22.5" customHeight="1" x14ac:dyDescent="0.2">
      <c r="A63" s="161"/>
      <c r="B63" s="137"/>
      <c r="C63" s="29"/>
      <c r="D63" s="101">
        <v>18.100000000000001</v>
      </c>
      <c r="E63" s="93" t="s">
        <v>80</v>
      </c>
      <c r="F63" s="116"/>
      <c r="G63" s="44"/>
      <c r="H63" s="92"/>
      <c r="I63" s="93" t="s">
        <v>80</v>
      </c>
      <c r="J63" s="114"/>
      <c r="K63" s="115"/>
      <c r="L63" s="116"/>
    </row>
    <row r="64" spans="1:12" ht="22.5" customHeight="1" x14ac:dyDescent="0.2">
      <c r="A64" s="161"/>
      <c r="B64" s="137"/>
      <c r="C64" s="29"/>
      <c r="D64" s="101">
        <v>160.4</v>
      </c>
      <c r="E64" s="93" t="s">
        <v>81</v>
      </c>
      <c r="F64" s="116"/>
      <c r="G64" s="44"/>
      <c r="H64" s="92"/>
      <c r="I64" s="93" t="s">
        <v>81</v>
      </c>
      <c r="J64" s="114"/>
      <c r="K64" s="115"/>
      <c r="L64" s="116"/>
    </row>
    <row r="65" spans="1:12" ht="22.5" customHeight="1" x14ac:dyDescent="0.2">
      <c r="A65" s="161"/>
      <c r="B65" s="137"/>
      <c r="C65" s="29"/>
      <c r="D65" s="101">
        <v>22.14</v>
      </c>
      <c r="E65" s="93" t="s">
        <v>82</v>
      </c>
      <c r="F65" s="116"/>
      <c r="G65" s="44"/>
      <c r="H65" s="92"/>
      <c r="I65" s="93" t="s">
        <v>82</v>
      </c>
      <c r="J65" s="114"/>
      <c r="K65" s="115"/>
      <c r="L65" s="116"/>
    </row>
    <row r="66" spans="1:12" ht="22.5" customHeight="1" x14ac:dyDescent="0.2">
      <c r="A66" s="161"/>
      <c r="B66" s="137"/>
      <c r="C66" s="29"/>
      <c r="D66" s="101">
        <v>102.3</v>
      </c>
      <c r="E66" s="93" t="s">
        <v>84</v>
      </c>
      <c r="F66" s="116"/>
      <c r="G66" s="44"/>
      <c r="H66" s="92"/>
      <c r="I66" s="93" t="s">
        <v>84</v>
      </c>
      <c r="J66" s="114"/>
      <c r="K66" s="115"/>
      <c r="L66" s="116"/>
    </row>
    <row r="67" spans="1:12" ht="22.5" customHeight="1" x14ac:dyDescent="0.2">
      <c r="A67" s="161"/>
      <c r="B67" s="137"/>
      <c r="C67" s="29"/>
      <c r="D67" s="101">
        <v>53.49</v>
      </c>
      <c r="E67" s="93" t="s">
        <v>86</v>
      </c>
      <c r="F67" s="116"/>
      <c r="G67" s="44"/>
      <c r="H67" s="92"/>
      <c r="I67" s="93" t="s">
        <v>86</v>
      </c>
      <c r="J67" s="114"/>
      <c r="K67" s="115"/>
      <c r="L67" s="116"/>
    </row>
    <row r="68" spans="1:12" ht="22.5" customHeight="1" x14ac:dyDescent="0.2">
      <c r="A68" s="161"/>
      <c r="B68" s="137"/>
      <c r="C68" s="29"/>
      <c r="D68" s="101">
        <v>72.89</v>
      </c>
      <c r="E68" s="93" t="s">
        <v>87</v>
      </c>
      <c r="F68" s="116"/>
      <c r="G68" s="44"/>
      <c r="H68" s="92"/>
      <c r="I68" s="93" t="s">
        <v>87</v>
      </c>
      <c r="J68" s="114"/>
      <c r="K68" s="115"/>
      <c r="L68" s="116"/>
    </row>
    <row r="69" spans="1:12" ht="22.5" customHeight="1" x14ac:dyDescent="0.2">
      <c r="A69" s="161"/>
      <c r="B69" s="137"/>
      <c r="C69" s="29"/>
      <c r="D69" s="101">
        <v>7.3</v>
      </c>
      <c r="E69" s="93" t="s">
        <v>88</v>
      </c>
      <c r="F69" s="116"/>
      <c r="G69" s="44"/>
      <c r="H69" s="92"/>
      <c r="I69" s="93" t="s">
        <v>88</v>
      </c>
      <c r="J69" s="114"/>
      <c r="K69" s="115"/>
      <c r="L69" s="116"/>
    </row>
    <row r="70" spans="1:12" ht="22.5" customHeight="1" x14ac:dyDescent="0.2">
      <c r="A70" s="161"/>
      <c r="B70" s="137"/>
      <c r="C70" s="29"/>
      <c r="D70" s="101">
        <v>27.4</v>
      </c>
      <c r="E70" s="93" t="s">
        <v>85</v>
      </c>
      <c r="F70" s="116"/>
      <c r="G70" s="44"/>
      <c r="H70" s="92"/>
      <c r="I70" s="93" t="s">
        <v>85</v>
      </c>
      <c r="J70" s="114"/>
      <c r="K70" s="115"/>
      <c r="L70" s="116"/>
    </row>
    <row r="71" spans="1:12" ht="22.5" customHeight="1" x14ac:dyDescent="0.2">
      <c r="A71" s="161"/>
      <c r="B71" s="137"/>
      <c r="C71" s="29"/>
      <c r="D71" s="101">
        <v>129.35</v>
      </c>
      <c r="E71" s="93" t="s">
        <v>83</v>
      </c>
      <c r="F71" s="116"/>
      <c r="G71" s="44"/>
      <c r="H71" s="92"/>
      <c r="I71" s="93" t="s">
        <v>83</v>
      </c>
      <c r="J71" s="114"/>
      <c r="K71" s="115"/>
      <c r="L71" s="116"/>
    </row>
    <row r="72" spans="1:12" ht="22.5" customHeight="1" x14ac:dyDescent="0.2">
      <c r="A72" s="161"/>
      <c r="B72" s="137"/>
      <c r="C72" s="29"/>
      <c r="D72" s="101">
        <v>52</v>
      </c>
      <c r="E72" s="93" t="s">
        <v>32</v>
      </c>
      <c r="F72" s="116"/>
      <c r="G72" s="44"/>
      <c r="H72" s="92"/>
      <c r="I72" s="93" t="s">
        <v>32</v>
      </c>
      <c r="J72" s="114"/>
      <c r="K72" s="115"/>
      <c r="L72" s="116"/>
    </row>
    <row r="73" spans="1:12" ht="22.5" customHeight="1" x14ac:dyDescent="0.2">
      <c r="A73" s="161"/>
      <c r="B73" s="126"/>
      <c r="C73" s="31"/>
      <c r="D73" s="97">
        <v>7107.95</v>
      </c>
      <c r="E73" s="47" t="s">
        <v>15</v>
      </c>
      <c r="F73" s="107"/>
      <c r="G73" s="46"/>
      <c r="H73" s="45"/>
      <c r="I73" s="98" t="s">
        <v>15</v>
      </c>
      <c r="J73" s="107"/>
      <c r="K73" s="115"/>
      <c r="L73" s="116"/>
    </row>
    <row r="74" spans="1:12" ht="22.5" customHeight="1" x14ac:dyDescent="0.2">
      <c r="A74" s="161"/>
      <c r="B74" s="125" t="s">
        <v>45</v>
      </c>
      <c r="C74" s="27"/>
      <c r="D74" s="95">
        <v>11.4</v>
      </c>
      <c r="E74" s="54" t="s">
        <v>57</v>
      </c>
      <c r="F74" s="106">
        <v>11.4</v>
      </c>
      <c r="G74" s="53"/>
      <c r="H74" s="54"/>
      <c r="I74" s="77" t="s">
        <v>57</v>
      </c>
      <c r="J74" s="55">
        <v>11.4</v>
      </c>
      <c r="K74" s="102">
        <f t="shared" ref="K74" si="0">F74-J74</f>
        <v>0</v>
      </c>
      <c r="L74" s="103"/>
    </row>
    <row r="75" spans="1:12" ht="11.25" customHeight="1" x14ac:dyDescent="0.2">
      <c r="A75" s="161"/>
      <c r="B75" s="126"/>
      <c r="C75" s="31"/>
      <c r="D75" s="97"/>
      <c r="E75" s="45"/>
      <c r="F75" s="107"/>
      <c r="G75" s="46"/>
      <c r="H75" s="45"/>
      <c r="I75" s="47"/>
      <c r="J75" s="48"/>
      <c r="K75" s="115"/>
      <c r="L75" s="116"/>
    </row>
    <row r="76" spans="1:12" ht="22.5" customHeight="1" x14ac:dyDescent="0.2">
      <c r="A76" s="161"/>
      <c r="B76" s="125" t="s">
        <v>46</v>
      </c>
      <c r="C76" s="27"/>
      <c r="D76" s="95">
        <v>180</v>
      </c>
      <c r="E76" s="79" t="s">
        <v>32</v>
      </c>
      <c r="F76" s="106">
        <v>180</v>
      </c>
      <c r="G76" s="53"/>
      <c r="H76" s="54"/>
      <c r="I76" s="79" t="s">
        <v>32</v>
      </c>
      <c r="J76" s="55">
        <v>180</v>
      </c>
      <c r="K76" s="102">
        <f t="shared" ref="K76" si="1">F76-J76</f>
        <v>0</v>
      </c>
      <c r="L76" s="103"/>
    </row>
    <row r="77" spans="1:12" ht="12" customHeight="1" x14ac:dyDescent="0.2">
      <c r="A77" s="161"/>
      <c r="B77" s="126"/>
      <c r="C77" s="31"/>
      <c r="D77" s="97"/>
      <c r="E77" s="45"/>
      <c r="F77" s="107"/>
      <c r="G77" s="46"/>
      <c r="H77" s="45"/>
      <c r="I77" s="47"/>
      <c r="J77" s="48"/>
      <c r="K77" s="115"/>
      <c r="L77" s="116"/>
    </row>
    <row r="78" spans="1:12" ht="22.5" customHeight="1" x14ac:dyDescent="0.2">
      <c r="A78" s="161"/>
      <c r="B78" s="125" t="s">
        <v>47</v>
      </c>
      <c r="C78" s="27"/>
      <c r="D78" s="95">
        <v>11.6</v>
      </c>
      <c r="E78" s="54" t="s">
        <v>17</v>
      </c>
      <c r="F78" s="106">
        <v>11.6</v>
      </c>
      <c r="G78" s="53"/>
      <c r="H78" s="54"/>
      <c r="I78" s="54" t="s">
        <v>17</v>
      </c>
      <c r="J78" s="55">
        <v>11.6</v>
      </c>
      <c r="K78" s="102">
        <f t="shared" ref="K78" si="2">F78-J78</f>
        <v>0</v>
      </c>
      <c r="L78" s="103"/>
    </row>
    <row r="79" spans="1:12" ht="10.5" customHeight="1" x14ac:dyDescent="0.2">
      <c r="A79" s="161"/>
      <c r="B79" s="126"/>
      <c r="C79" s="31"/>
      <c r="D79" s="97"/>
      <c r="E79" s="45"/>
      <c r="F79" s="107"/>
      <c r="G79" s="46"/>
      <c r="H79" s="45"/>
      <c r="I79" s="47"/>
      <c r="J79" s="48"/>
      <c r="K79" s="115"/>
      <c r="L79" s="116"/>
    </row>
    <row r="80" spans="1:12" ht="22.5" customHeight="1" x14ac:dyDescent="0.2">
      <c r="A80" s="161"/>
      <c r="B80" s="125" t="s">
        <v>48</v>
      </c>
      <c r="C80" s="27"/>
      <c r="D80" s="95">
        <v>15.98</v>
      </c>
      <c r="E80" s="54" t="s">
        <v>15</v>
      </c>
      <c r="F80" s="106">
        <v>15.98</v>
      </c>
      <c r="G80" s="53"/>
      <c r="H80" s="54"/>
      <c r="I80" s="54" t="s">
        <v>15</v>
      </c>
      <c r="J80" s="55">
        <v>15.98</v>
      </c>
      <c r="K80" s="102">
        <f t="shared" ref="K80" si="3">F80-J80</f>
        <v>0</v>
      </c>
      <c r="L80" s="103"/>
    </row>
    <row r="81" spans="1:12" ht="14.25" customHeight="1" x14ac:dyDescent="0.2">
      <c r="A81" s="161"/>
      <c r="B81" s="126"/>
      <c r="C81" s="31"/>
      <c r="D81" s="97"/>
      <c r="E81" s="45"/>
      <c r="F81" s="107"/>
      <c r="G81" s="46"/>
      <c r="H81" s="45"/>
      <c r="I81" s="47"/>
      <c r="J81" s="48"/>
      <c r="K81" s="115"/>
      <c r="L81" s="116"/>
    </row>
    <row r="82" spans="1:12" ht="27.75" customHeight="1" x14ac:dyDescent="0.2">
      <c r="A82" s="161"/>
      <c r="B82" s="125" t="s">
        <v>49</v>
      </c>
      <c r="C82" s="27"/>
      <c r="D82" s="95">
        <v>174.32</v>
      </c>
      <c r="E82" s="37" t="s">
        <v>89</v>
      </c>
      <c r="F82" s="106">
        <v>305.5</v>
      </c>
      <c r="G82" s="53"/>
      <c r="H82" s="54"/>
      <c r="I82" s="37" t="s">
        <v>32</v>
      </c>
      <c r="J82" s="106">
        <v>174.32</v>
      </c>
      <c r="K82" s="102">
        <f>F82-J82</f>
        <v>131.18</v>
      </c>
      <c r="L82" s="103"/>
    </row>
    <row r="83" spans="1:12" ht="23.25" customHeight="1" x14ac:dyDescent="0.2">
      <c r="A83" s="161"/>
      <c r="B83" s="126"/>
      <c r="C83" s="31"/>
      <c r="D83" s="97">
        <v>131.18</v>
      </c>
      <c r="E83" s="47" t="s">
        <v>15</v>
      </c>
      <c r="F83" s="107"/>
      <c r="G83" s="46"/>
      <c r="H83" s="45"/>
      <c r="I83" s="47" t="s">
        <v>15</v>
      </c>
      <c r="J83" s="107"/>
      <c r="K83" s="115"/>
      <c r="L83" s="116"/>
    </row>
    <row r="84" spans="1:12" ht="18" customHeight="1" x14ac:dyDescent="0.2">
      <c r="A84" s="161"/>
      <c r="B84" s="154" t="s">
        <v>13</v>
      </c>
      <c r="C84" s="85"/>
      <c r="D84" s="84">
        <v>31.95</v>
      </c>
      <c r="E84" s="83" t="s">
        <v>15</v>
      </c>
      <c r="F84" s="157">
        <v>507.42</v>
      </c>
      <c r="G84" s="127"/>
      <c r="H84" s="130"/>
      <c r="I84" s="86" t="s">
        <v>15</v>
      </c>
      <c r="J84" s="133">
        <v>507.42</v>
      </c>
      <c r="K84" s="119">
        <f>F84-J84</f>
        <v>0</v>
      </c>
      <c r="L84" s="120"/>
    </row>
    <row r="85" spans="1:12" ht="22.5" customHeight="1" x14ac:dyDescent="0.2">
      <c r="A85" s="161"/>
      <c r="B85" s="155"/>
      <c r="C85" s="56"/>
      <c r="D85" s="78">
        <v>240.48</v>
      </c>
      <c r="E85" s="57" t="s">
        <v>16</v>
      </c>
      <c r="F85" s="158"/>
      <c r="G85" s="128"/>
      <c r="H85" s="131"/>
      <c r="I85" s="57" t="s">
        <v>16</v>
      </c>
      <c r="J85" s="134"/>
      <c r="K85" s="121"/>
      <c r="L85" s="122"/>
    </row>
    <row r="86" spans="1:12" ht="22.5" customHeight="1" x14ac:dyDescent="0.2">
      <c r="A86" s="161"/>
      <c r="B86" s="156"/>
      <c r="C86" s="58"/>
      <c r="D86" s="16">
        <v>234.99</v>
      </c>
      <c r="E86" s="59" t="s">
        <v>17</v>
      </c>
      <c r="F86" s="159"/>
      <c r="G86" s="129"/>
      <c r="H86" s="132"/>
      <c r="I86" s="59" t="s">
        <v>17</v>
      </c>
      <c r="J86" s="135"/>
      <c r="K86" s="123"/>
      <c r="L86" s="124"/>
    </row>
    <row r="87" spans="1:12" ht="38.25" customHeight="1" x14ac:dyDescent="0.2">
      <c r="A87" s="161"/>
      <c r="B87" s="63" t="s">
        <v>18</v>
      </c>
      <c r="C87" s="64"/>
      <c r="D87" s="12">
        <v>589.5</v>
      </c>
      <c r="E87" s="65" t="s">
        <v>15</v>
      </c>
      <c r="F87" s="12">
        <v>589.5</v>
      </c>
      <c r="G87" s="66"/>
      <c r="H87" s="67"/>
      <c r="I87" s="68" t="s">
        <v>15</v>
      </c>
      <c r="J87" s="69">
        <v>567.25</v>
      </c>
      <c r="K87" s="117">
        <f>D87-J87</f>
        <v>22.25</v>
      </c>
      <c r="L87" s="118"/>
    </row>
    <row r="88" spans="1:12" ht="38.25" customHeight="1" x14ac:dyDescent="0.2">
      <c r="A88" s="161"/>
      <c r="B88" s="70" t="s">
        <v>50</v>
      </c>
      <c r="C88" s="71"/>
      <c r="D88" s="14">
        <v>241.7</v>
      </c>
      <c r="E88" s="13" t="s">
        <v>15</v>
      </c>
      <c r="F88" s="16">
        <v>241.7</v>
      </c>
      <c r="G88" s="60"/>
      <c r="H88" s="61"/>
      <c r="I88" s="13" t="s">
        <v>15</v>
      </c>
      <c r="J88" s="62">
        <v>109.9</v>
      </c>
      <c r="K88" s="117">
        <f>D88-J88</f>
        <v>131.79999999999998</v>
      </c>
      <c r="L88" s="118"/>
    </row>
    <row r="89" spans="1:12" ht="65.25" customHeight="1" x14ac:dyDescent="0.2">
      <c r="A89" s="161"/>
      <c r="B89" s="70" t="s">
        <v>51</v>
      </c>
      <c r="C89" s="71"/>
      <c r="D89" s="14">
        <v>3147.19</v>
      </c>
      <c r="E89" s="13" t="s">
        <v>15</v>
      </c>
      <c r="F89" s="16">
        <v>3147.19</v>
      </c>
      <c r="G89" s="60"/>
      <c r="H89" s="61"/>
      <c r="I89" s="13" t="s">
        <v>15</v>
      </c>
      <c r="J89" s="62">
        <v>141.4</v>
      </c>
      <c r="K89" s="117">
        <f>D89-J89</f>
        <v>3005.79</v>
      </c>
      <c r="L89" s="118"/>
    </row>
    <row r="90" spans="1:12" ht="36" customHeight="1" x14ac:dyDescent="0.2">
      <c r="A90" s="161"/>
      <c r="B90" s="70" t="s">
        <v>53</v>
      </c>
      <c r="C90" s="71"/>
      <c r="D90" s="14">
        <v>1043.2</v>
      </c>
      <c r="E90" s="13" t="s">
        <v>15</v>
      </c>
      <c r="F90" s="16">
        <v>1043.2</v>
      </c>
      <c r="G90" s="60"/>
      <c r="H90" s="61"/>
      <c r="I90" s="13" t="s">
        <v>15</v>
      </c>
      <c r="J90" s="62">
        <v>0.6</v>
      </c>
      <c r="K90" s="117">
        <f t="shared" ref="K90:K96" si="4">F90-J90</f>
        <v>1042.6000000000001</v>
      </c>
      <c r="L90" s="118"/>
    </row>
    <row r="91" spans="1:12" ht="36" customHeight="1" x14ac:dyDescent="0.2">
      <c r="A91" s="161"/>
      <c r="B91" s="70" t="s">
        <v>52</v>
      </c>
      <c r="C91" s="71"/>
      <c r="D91" s="14">
        <v>575.41999999999996</v>
      </c>
      <c r="E91" s="13" t="s">
        <v>15</v>
      </c>
      <c r="F91" s="16">
        <v>575.41999999999996</v>
      </c>
      <c r="G91" s="60"/>
      <c r="H91" s="61"/>
      <c r="I91" s="13" t="s">
        <v>15</v>
      </c>
      <c r="J91" s="62">
        <v>136.69</v>
      </c>
      <c r="K91" s="117">
        <f t="shared" si="4"/>
        <v>438.72999999999996</v>
      </c>
      <c r="L91" s="118"/>
    </row>
    <row r="92" spans="1:12" ht="36" customHeight="1" x14ac:dyDescent="0.2">
      <c r="A92" s="161"/>
      <c r="B92" s="70" t="s">
        <v>54</v>
      </c>
      <c r="C92" s="71"/>
      <c r="D92" s="14">
        <v>134.81</v>
      </c>
      <c r="E92" s="13" t="s">
        <v>14</v>
      </c>
      <c r="F92" s="16">
        <v>134.81</v>
      </c>
      <c r="G92" s="60"/>
      <c r="H92" s="61"/>
      <c r="I92" s="13" t="s">
        <v>14</v>
      </c>
      <c r="J92" s="62">
        <v>18.34</v>
      </c>
      <c r="K92" s="117">
        <f t="shared" si="4"/>
        <v>116.47</v>
      </c>
      <c r="L92" s="118"/>
    </row>
    <row r="93" spans="1:12" ht="36" customHeight="1" x14ac:dyDescent="0.2">
      <c r="A93" s="161"/>
      <c r="B93" s="70" t="s">
        <v>55</v>
      </c>
      <c r="C93" s="71"/>
      <c r="D93" s="14">
        <v>19.43</v>
      </c>
      <c r="E93" s="13" t="s">
        <v>15</v>
      </c>
      <c r="F93" s="16">
        <v>19.43</v>
      </c>
      <c r="G93" s="60"/>
      <c r="H93" s="61"/>
      <c r="I93" s="13" t="s">
        <v>15</v>
      </c>
      <c r="J93" s="62">
        <v>18.22</v>
      </c>
      <c r="K93" s="117">
        <f t="shared" si="4"/>
        <v>1.2100000000000009</v>
      </c>
      <c r="L93" s="118"/>
    </row>
    <row r="94" spans="1:12" ht="36" customHeight="1" x14ac:dyDescent="0.2">
      <c r="A94" s="161"/>
      <c r="B94" s="70" t="s">
        <v>56</v>
      </c>
      <c r="C94" s="71"/>
      <c r="D94" s="14">
        <v>33.49</v>
      </c>
      <c r="E94" s="13" t="s">
        <v>15</v>
      </c>
      <c r="F94" s="16">
        <v>33.49</v>
      </c>
      <c r="G94" s="60"/>
      <c r="H94" s="61"/>
      <c r="I94" s="13" t="s">
        <v>15</v>
      </c>
      <c r="J94" s="62">
        <v>18.57</v>
      </c>
      <c r="K94" s="117">
        <f t="shared" si="4"/>
        <v>14.920000000000002</v>
      </c>
      <c r="L94" s="118"/>
    </row>
    <row r="95" spans="1:12" ht="24.75" customHeight="1" x14ac:dyDescent="0.2">
      <c r="A95" s="161"/>
      <c r="B95" s="99" t="s">
        <v>23</v>
      </c>
      <c r="C95" s="58"/>
      <c r="D95" s="14">
        <v>0.72</v>
      </c>
      <c r="E95" s="13" t="s">
        <v>15</v>
      </c>
      <c r="F95" s="15">
        <v>0.72</v>
      </c>
      <c r="G95" s="72"/>
      <c r="H95" s="73"/>
      <c r="I95" s="68" t="s">
        <v>15</v>
      </c>
      <c r="J95" s="62">
        <v>0.7</v>
      </c>
      <c r="K95" s="117">
        <f t="shared" si="4"/>
        <v>2.0000000000000018E-2</v>
      </c>
      <c r="L95" s="118"/>
    </row>
    <row r="96" spans="1:12" ht="25.5" customHeight="1" x14ac:dyDescent="0.2">
      <c r="A96" s="161"/>
      <c r="B96" s="99" t="s">
        <v>20</v>
      </c>
      <c r="C96" s="58"/>
      <c r="D96" s="12">
        <v>103.29</v>
      </c>
      <c r="E96" s="13" t="s">
        <v>14</v>
      </c>
      <c r="F96" s="74">
        <v>103.29</v>
      </c>
      <c r="G96" s="72"/>
      <c r="H96" s="73"/>
      <c r="I96" s="68" t="s">
        <v>14</v>
      </c>
      <c r="J96" s="62">
        <v>103.3</v>
      </c>
      <c r="K96" s="117">
        <f t="shared" si="4"/>
        <v>-9.9999999999909051E-3</v>
      </c>
      <c r="L96" s="118"/>
    </row>
    <row r="97" spans="1:12" x14ac:dyDescent="0.2">
      <c r="A97" s="161"/>
      <c r="B97" s="99" t="s">
        <v>24</v>
      </c>
      <c r="C97" s="58"/>
      <c r="D97" s="16">
        <v>78.069999999999993</v>
      </c>
      <c r="E97" s="17" t="s">
        <v>15</v>
      </c>
      <c r="F97" s="15">
        <v>78.069999999999993</v>
      </c>
      <c r="G97" s="72"/>
      <c r="H97" s="73"/>
      <c r="I97" s="13" t="s">
        <v>15</v>
      </c>
      <c r="J97" s="75">
        <v>78.099999999999994</v>
      </c>
      <c r="K97" s="117">
        <f>F97-J97</f>
        <v>-3.0000000000001137E-2</v>
      </c>
      <c r="L97" s="118"/>
    </row>
    <row r="98" spans="1:12" ht="38.25" customHeight="1" x14ac:dyDescent="0.2">
      <c r="A98" s="161"/>
      <c r="B98" s="99" t="s">
        <v>22</v>
      </c>
      <c r="C98" s="58"/>
      <c r="D98" s="16">
        <v>70.430000000000007</v>
      </c>
      <c r="E98" s="17" t="s">
        <v>15</v>
      </c>
      <c r="F98" s="15">
        <v>70.430000000000007</v>
      </c>
      <c r="G98" s="72"/>
      <c r="H98" s="73"/>
      <c r="I98" s="13" t="s">
        <v>15</v>
      </c>
      <c r="J98" s="75">
        <v>24.49</v>
      </c>
      <c r="K98" s="117">
        <f>F98-J98</f>
        <v>45.940000000000012</v>
      </c>
      <c r="L98" s="118"/>
    </row>
    <row r="99" spans="1:12" ht="38.25" customHeight="1" x14ac:dyDescent="0.2">
      <c r="A99" s="161"/>
      <c r="B99" s="99" t="s">
        <v>21</v>
      </c>
      <c r="C99" s="58"/>
      <c r="D99" s="16">
        <v>350</v>
      </c>
      <c r="E99" s="17" t="s">
        <v>15</v>
      </c>
      <c r="F99" s="15">
        <v>350</v>
      </c>
      <c r="G99" s="72"/>
      <c r="H99" s="73"/>
      <c r="I99" s="13" t="s">
        <v>15</v>
      </c>
      <c r="J99" s="75">
        <v>171.91</v>
      </c>
      <c r="K99" s="144">
        <f>F99-J99</f>
        <v>178.09</v>
      </c>
      <c r="L99" s="145"/>
    </row>
    <row r="100" spans="1:12" ht="16.350000000000001" customHeight="1" x14ac:dyDescent="0.2">
      <c r="A100" s="3" t="s">
        <v>11</v>
      </c>
      <c r="B100" s="11"/>
      <c r="C100" s="9"/>
      <c r="D100" s="10">
        <f>SUM(D4:D99)</f>
        <v>20909.860000000004</v>
      </c>
      <c r="E100" s="82"/>
      <c r="F100" s="2">
        <f>SUM(F4:F99)</f>
        <v>20909.860000000004</v>
      </c>
      <c r="G100" s="1"/>
      <c r="H100" s="1"/>
      <c r="I100" s="4"/>
      <c r="J100" s="10">
        <f>SUM(J4:J99)</f>
        <v>9947.7899999999991</v>
      </c>
      <c r="K100" s="140">
        <f>D100-J100</f>
        <v>10962.070000000005</v>
      </c>
      <c r="L100" s="141"/>
    </row>
  </sheetData>
  <autoFilter ref="A3:L100">
    <filterColumn colId="10" showButton="0"/>
  </autoFilter>
  <mergeCells count="141">
    <mergeCell ref="J22:J23"/>
    <mergeCell ref="B22:B23"/>
    <mergeCell ref="B51:B54"/>
    <mergeCell ref="B41:B42"/>
    <mergeCell ref="C41:C42"/>
    <mergeCell ref="E36:E38"/>
    <mergeCell ref="F36:F38"/>
    <mergeCell ref="B39:B40"/>
    <mergeCell ref="C39:C40"/>
    <mergeCell ref="B32:B35"/>
    <mergeCell ref="B36:B38"/>
    <mergeCell ref="C32:C35"/>
    <mergeCell ref="C36:C38"/>
    <mergeCell ref="D36:D38"/>
    <mergeCell ref="B45:B49"/>
    <mergeCell ref="C45:C49"/>
    <mergeCell ref="B43:B44"/>
    <mergeCell ref="D43:D44"/>
    <mergeCell ref="E43:E44"/>
    <mergeCell ref="F43:F44"/>
    <mergeCell ref="I43:I44"/>
    <mergeCell ref="J43:J44"/>
    <mergeCell ref="B24:B29"/>
    <mergeCell ref="C24:C29"/>
    <mergeCell ref="F24:F29"/>
    <mergeCell ref="J24:J29"/>
    <mergeCell ref="B16:B18"/>
    <mergeCell ref="C16:C18"/>
    <mergeCell ref="D16:D18"/>
    <mergeCell ref="E16:E18"/>
    <mergeCell ref="F16:F18"/>
    <mergeCell ref="I16:I18"/>
    <mergeCell ref="J16:J18"/>
    <mergeCell ref="F19:F21"/>
    <mergeCell ref="J19:J21"/>
    <mergeCell ref="A1:L1"/>
    <mergeCell ref="A2:A3"/>
    <mergeCell ref="B2:B3"/>
    <mergeCell ref="C2:E2"/>
    <mergeCell ref="F2:F3"/>
    <mergeCell ref="G2:J2"/>
    <mergeCell ref="K2:L3"/>
    <mergeCell ref="B84:B86"/>
    <mergeCell ref="F84:F86"/>
    <mergeCell ref="F55:F56"/>
    <mergeCell ref="A4:A99"/>
    <mergeCell ref="I5:I7"/>
    <mergeCell ref="J5:J7"/>
    <mergeCell ref="J8:J15"/>
    <mergeCell ref="E5:E7"/>
    <mergeCell ref="B8:B15"/>
    <mergeCell ref="F8:F15"/>
    <mergeCell ref="C5:C7"/>
    <mergeCell ref="D5:D7"/>
    <mergeCell ref="B19:B21"/>
    <mergeCell ref="C19:C21"/>
    <mergeCell ref="B5:B7"/>
    <mergeCell ref="K22:L23"/>
    <mergeCell ref="F51:F54"/>
    <mergeCell ref="K100:L100"/>
    <mergeCell ref="K4:L4"/>
    <mergeCell ref="K87:L87"/>
    <mergeCell ref="K99:L99"/>
    <mergeCell ref="K95:L95"/>
    <mergeCell ref="K5:L7"/>
    <mergeCell ref="K8:L15"/>
    <mergeCell ref="K16:L18"/>
    <mergeCell ref="K30:L30"/>
    <mergeCell ref="K19:L21"/>
    <mergeCell ref="K96:L96"/>
    <mergeCell ref="K97:L97"/>
    <mergeCell ref="K98:L98"/>
    <mergeCell ref="K24:L29"/>
    <mergeCell ref="K88:L88"/>
    <mergeCell ref="K89:L89"/>
    <mergeCell ref="K57:L73"/>
    <mergeCell ref="K93:L93"/>
    <mergeCell ref="K41:L42"/>
    <mergeCell ref="K45:L50"/>
    <mergeCell ref="K94:L94"/>
    <mergeCell ref="K74:L75"/>
    <mergeCell ref="K76:L77"/>
    <mergeCell ref="K92:L92"/>
    <mergeCell ref="F5:F7"/>
    <mergeCell ref="F57:F73"/>
    <mergeCell ref="F80:F81"/>
    <mergeCell ref="F22:F23"/>
    <mergeCell ref="K39:L40"/>
    <mergeCell ref="F39:F40"/>
    <mergeCell ref="G39:G40"/>
    <mergeCell ref="H39:H40"/>
    <mergeCell ref="J39:J40"/>
    <mergeCell ref="G36:G38"/>
    <mergeCell ref="H36:H38"/>
    <mergeCell ref="I36:I38"/>
    <mergeCell ref="J36:J38"/>
    <mergeCell ref="K36:L38"/>
    <mergeCell ref="K31:L31"/>
    <mergeCell ref="J32:J35"/>
    <mergeCell ref="K32:L35"/>
    <mergeCell ref="F32:F35"/>
    <mergeCell ref="G32:G35"/>
    <mergeCell ref="H32:H35"/>
    <mergeCell ref="F41:F42"/>
    <mergeCell ref="J41:J42"/>
    <mergeCell ref="G41:G42"/>
    <mergeCell ref="H41:H42"/>
    <mergeCell ref="K90:L90"/>
    <mergeCell ref="K91:L91"/>
    <mergeCell ref="K84:L86"/>
    <mergeCell ref="B74:B75"/>
    <mergeCell ref="F74:F75"/>
    <mergeCell ref="B76:B77"/>
    <mergeCell ref="B55:B56"/>
    <mergeCell ref="B57:B73"/>
    <mergeCell ref="B80:B81"/>
    <mergeCell ref="K80:L81"/>
    <mergeCell ref="B82:B83"/>
    <mergeCell ref="F82:F83"/>
    <mergeCell ref="G84:G86"/>
    <mergeCell ref="H84:H86"/>
    <mergeCell ref="J84:J86"/>
    <mergeCell ref="B78:B79"/>
    <mergeCell ref="F78:F79"/>
    <mergeCell ref="K78:L79"/>
    <mergeCell ref="E55:E56"/>
    <mergeCell ref="I55:I56"/>
    <mergeCell ref="K55:L56"/>
    <mergeCell ref="K43:L44"/>
    <mergeCell ref="J57:J73"/>
    <mergeCell ref="J82:J83"/>
    <mergeCell ref="G45:G49"/>
    <mergeCell ref="H45:H49"/>
    <mergeCell ref="F45:F49"/>
    <mergeCell ref="F76:F77"/>
    <mergeCell ref="G51:G54"/>
    <mergeCell ref="H51:H54"/>
    <mergeCell ref="J51:J54"/>
    <mergeCell ref="K51:L54"/>
    <mergeCell ref="K82:L83"/>
    <mergeCell ref="J45:J4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ASUS</cp:lastModifiedBy>
  <cp:lastPrinted>2024-10-03T05:58:19Z</cp:lastPrinted>
  <dcterms:created xsi:type="dcterms:W3CDTF">2021-05-19T00:06:52Z</dcterms:created>
  <dcterms:modified xsi:type="dcterms:W3CDTF">2024-10-09T11:33:36Z</dcterms:modified>
</cp:coreProperties>
</file>