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оприлюднення\Благодійна допомога\"/>
    </mc:Choice>
  </mc:AlternateContent>
  <xr:revisionPtr revIDLastSave="0" documentId="13_ncr:1_{7F821C97-475E-4E12-B846-B912582FFB60}" xr6:coauthVersionLast="47" xr6:coauthVersionMax="47" xr10:uidLastSave="{00000000-0000-0000-0000-000000000000}"/>
  <bookViews>
    <workbookView xWindow="-108" yWindow="-108" windowWidth="23256" windowHeight="12576" tabRatio="222" xr2:uid="{00000000-000D-0000-FFFF-FFFF00000000}"/>
  </bookViews>
  <sheets>
    <sheet name="Table 1" sheetId="1" r:id="rId1"/>
  </sheets>
  <calcPr calcId="191029" refMode="R1C1"/>
  <fileRecoveryPr repairLoad="1"/>
</workbook>
</file>

<file path=xl/calcChain.xml><?xml version="1.0" encoding="utf-8"?>
<calcChain xmlns="http://schemas.openxmlformats.org/spreadsheetml/2006/main">
  <c r="K73" i="1" l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L74" i="1"/>
  <c r="J74" i="1"/>
  <c r="F74" i="1"/>
  <c r="D74" i="1"/>
  <c r="K74" i="1" l="1"/>
</calcChain>
</file>

<file path=xl/sharedStrings.xml><?xml version="1.0" encoding="utf-8"?>
<sst xmlns="http://schemas.openxmlformats.org/spreadsheetml/2006/main" count="184" uniqueCount="83">
  <si>
    <r>
      <rPr>
        <sz val="10"/>
        <rFont val="Times New Roman"/>
        <family val="1"/>
      </rPr>
      <t>Період</t>
    </r>
  </si>
  <si>
    <r>
      <rPr>
        <sz val="10"/>
        <rFont val="Times New Roman"/>
        <family val="1"/>
      </rPr>
      <t>Найменування юридичної особи (або позначення фізичної особи)</t>
    </r>
  </si>
  <si>
    <r>
      <rPr>
        <sz val="10"/>
        <rFont val="Times New Roman"/>
        <family val="1"/>
      </rPr>
      <t>Благодійні пожертви, що були отримані закладом охорони здоров’я від фізичних та юридичних осіб</t>
    </r>
  </si>
  <si>
    <r>
      <rPr>
        <sz val="10"/>
        <rFont val="Times New Roman"/>
        <family val="1"/>
      </rPr>
      <t>Всього отримано благодійних пожертв, тис. грн</t>
    </r>
    <r>
      <rPr>
        <u/>
        <sz val="10"/>
        <rFont val="Times New Roman"/>
        <family val="1"/>
      </rPr>
      <t>..</t>
    </r>
  </si>
  <si>
    <r>
      <rPr>
        <sz val="10"/>
        <rFont val="Times New Roman"/>
        <family val="1"/>
      </rPr>
      <t>Використання закладом охорони здоров’я благодійних пожертв, отриманих у грошовій та натуральній (товари і послуги) формі</t>
    </r>
  </si>
  <si>
    <r>
      <rPr>
        <sz val="10"/>
        <rFont val="Times New Roman"/>
        <family val="1"/>
      </rPr>
      <t xml:space="preserve">Залишок невикори станих грошових коштів, товарів та послуг на кінець звітного
</t>
    </r>
    <r>
      <rPr>
        <sz val="10"/>
        <rFont val="Times New Roman"/>
        <family val="1"/>
      </rPr>
      <t>періоду, тис.грн.</t>
    </r>
  </si>
  <si>
    <r>
      <rPr>
        <sz val="10"/>
        <rFont val="Times New Roman"/>
        <family val="1"/>
      </rPr>
      <t xml:space="preserve">В
</t>
    </r>
    <r>
      <rPr>
        <sz val="10"/>
        <rFont val="Times New Roman"/>
        <family val="1"/>
      </rPr>
      <t>грош овій форм і, тис.г рн.</t>
    </r>
  </si>
  <si>
    <r>
      <rPr>
        <sz val="10"/>
        <rFont val="Times New Roman"/>
        <family val="1"/>
      </rPr>
      <t>Перелік товарів і послуг в натуральній формі</t>
    </r>
  </si>
  <si>
    <r>
      <rPr>
        <sz val="10"/>
        <rFont val="Times New Roman"/>
        <family val="1"/>
      </rPr>
      <t>Напрямки використ ання у грошовій формі (стаття витрат)</t>
    </r>
  </si>
  <si>
    <r>
      <rPr>
        <sz val="10"/>
        <rFont val="Times New Roman"/>
        <family val="1"/>
      </rPr>
      <t>Сума, тис.грн.</t>
    </r>
  </si>
  <si>
    <r>
      <rPr>
        <sz val="10"/>
        <rFont val="Times New Roman"/>
        <family val="1"/>
      </rPr>
      <t>Перелік використаних товарів та послуг у натуральній формі</t>
    </r>
  </si>
  <si>
    <r>
      <rPr>
        <u/>
        <sz val="10"/>
        <rFont val="Times New Roman"/>
        <family val="1"/>
      </rPr>
      <t>Всього</t>
    </r>
  </si>
  <si>
    <r>
      <rPr>
        <sz val="10"/>
        <rFont val="Times New Roman"/>
        <family val="1"/>
      </rPr>
      <t xml:space="preserve">В
</t>
    </r>
    <r>
      <rPr>
        <sz val="10"/>
        <rFont val="Times New Roman"/>
        <family val="1"/>
      </rPr>
      <t>натуральній формі (товари і послуги), тис.грн.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</si>
  <si>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Додаток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наказу Міністерства охорони здоров’я України
                                                                                                                                                                                                                                       від 25.07.2017 р. № 848
</t>
    </r>
    <r>
      <rPr>
        <sz val="12"/>
        <rFont val="Times New Roman"/>
        <family val="1"/>
      </rPr>
      <t>ІНФОРМАЦІЯ
ПРО НАДХОДЖЕННЯ І ВИКОРИСТАННЯ БЛАГОДІЙНИХ ПОЖЕРТВ
ВІД ФІЗИЧНИХ ТА ЮРИДИЧНИХ ОСІБ
по КНП «Міська багатопрофільна лікарня  № 18» ХМР  за 2022 рік</t>
    </r>
  </si>
  <si>
    <t>ТОВ "Торговий дім "Новофарм-Біосинтез"</t>
  </si>
  <si>
    <t>ТОВ "ПОДОРОЖНИК ХАРКІВ"</t>
  </si>
  <si>
    <t>ГО "Інфекційний контроль в Україні"</t>
  </si>
  <si>
    <t>Представництво Міжнародного Медичного Корпусу в Україні</t>
  </si>
  <si>
    <t>Фізичні особи - волонтери</t>
  </si>
  <si>
    <t>Лікарські засоби</t>
  </si>
  <si>
    <t>Вироби медичного призначення</t>
  </si>
  <si>
    <t>Продукти</t>
  </si>
  <si>
    <t>Господарські товари</t>
  </si>
  <si>
    <t>2022 рік</t>
  </si>
  <si>
    <t>Засоби індивідуального захисту</t>
  </si>
  <si>
    <t>Дезинфікуючі засоби</t>
  </si>
  <si>
    <t>International Medical Corps</t>
  </si>
  <si>
    <t>БО"Благодійний Фонд "МІСІЯ ХАРКІВ"</t>
  </si>
  <si>
    <t>ТОВ НАУКОВО-ВИРОБНИЧА ФІРМА "МІКРОХІМ"</t>
  </si>
  <si>
    <t>БО "Благодійний Фонд "ІТ ВІЙСЬКА"</t>
  </si>
  <si>
    <t>"Благодійний фонд "САМАРІТЕНЗ ПЕРС Україна"</t>
  </si>
  <si>
    <t>Представництво "ПРОДЖЕКТ ХОУП-ЗЕ ПІПЛ-ТУ-ПІПЛ ХЕЛС ФАУНДЕЙШН, ІНК"</t>
  </si>
  <si>
    <t>БО"Благодійний фонд "Безпечне небо"</t>
  </si>
  <si>
    <t>БО"Благодійний фонд "Криниця Якова"</t>
  </si>
  <si>
    <t>ГО"Об'еднана Поміч Україні"</t>
  </si>
  <si>
    <t>БФ "Мирне небо України"</t>
  </si>
  <si>
    <t>Дитячий фонд  ЮНІСЕФ</t>
  </si>
  <si>
    <t>ДУ "Центр громадського здоров'я Міністерства охорони здоров'я України"</t>
  </si>
  <si>
    <t>Філія асоціації "MEDICOS DEL MUNDO" в Україні</t>
  </si>
  <si>
    <t>БО "Благодійний фонд "Міжнародна фундація України"</t>
  </si>
  <si>
    <t>БО "БФ"Християнська медична асоціація України"</t>
  </si>
  <si>
    <t>Автомобіль "швидкої допомоги"</t>
  </si>
  <si>
    <t>Фундація "вітрила свободи"</t>
  </si>
  <si>
    <t>ГО "Україна СОС"</t>
  </si>
  <si>
    <t>Апарат  для  подачі кисню ШВЛ</t>
  </si>
  <si>
    <t>Нейрохирургичний  операційний  "Микроскоп" Zeiss  OPMI  Pentero 900</t>
  </si>
  <si>
    <t>Змінний  контейнер SuperIux 300w</t>
  </si>
  <si>
    <t>Послуги з ремонту медичного обладнання</t>
  </si>
  <si>
    <t>Мобільний  робочий  ліхтар  АСМ-VV520  з акумулятором та  аксесуарами</t>
  </si>
  <si>
    <t>Кисневий  концентратор Jai -10 з аксесуарами</t>
  </si>
  <si>
    <t>Апарат  штучної вентиляйїї легень ВТL-606</t>
  </si>
  <si>
    <t>Благодійний фонд</t>
  </si>
  <si>
    <t>Прилад електрокардіографічний  ВТL-08506-1</t>
  </si>
  <si>
    <t>Фундація Польський центр міжнародної допомоги</t>
  </si>
  <si>
    <t>Дефібрилятор  Lifepak 1000 із запасними  електродами</t>
  </si>
  <si>
    <t>Портативний еклектричний  відсмоктувач</t>
  </si>
  <si>
    <t>Єлектрокардиограф МАС1200 ST</t>
  </si>
  <si>
    <t>БО"БЛАГОДІЙНИЙ ФОНД "НАЦІОНАЛЬНА  АГЕНЦІЯ ГУМАНІТАРНОЇ ДОПОМОГИ "ЗДОРОВІ"</t>
  </si>
  <si>
    <t>Портативний  УЗД Butterfiy i0+</t>
  </si>
  <si>
    <t xml:space="preserve">Інструмент хірургічний для лапороскопії COVIDEN Endo Crash 5мм </t>
  </si>
  <si>
    <t>Бормашина ортопедична -М-100</t>
  </si>
  <si>
    <t>Апарат  вакуумної терапії ран  Медіум V 2</t>
  </si>
  <si>
    <t>Неинвазивна  вентиляція  легень ВІРАР,</t>
  </si>
  <si>
    <t>Апарат для вакуумної терапії ран</t>
  </si>
  <si>
    <t>Автомобіль  VOLKSWAGEN/AMZ-KUTNO, 7J0/SC TRANSPORTER</t>
  </si>
  <si>
    <t xml:space="preserve">Рюкзак медичний (рятувальний) </t>
  </si>
  <si>
    <t>Самохідні носилки</t>
  </si>
  <si>
    <t>Вакуумний матрац</t>
  </si>
  <si>
    <t>Внутрішній  газовий та хімічний аналізатор</t>
  </si>
  <si>
    <t xml:space="preserve">ОРГАНІЗАЦІЯ  ДОНОР  Всесвітня організація охорони здоров'я  Европейскьке регіональне бюро  </t>
  </si>
  <si>
    <t>Емність для води   1000 літрів,</t>
  </si>
  <si>
    <t>Фартук  рентгенівський</t>
  </si>
  <si>
    <t>Електрокоагулятор ЕХВЧ-200 Надія -4 б/у</t>
  </si>
  <si>
    <t>Електровідсмоктувач  DevIIbIss  б/у</t>
  </si>
  <si>
    <t>Обладнання до автомобіля</t>
  </si>
  <si>
    <t>НРСБ в Україні</t>
  </si>
  <si>
    <t>NF1 Комплект</t>
  </si>
  <si>
    <t>Громадська  організація "Кор Фартіс"</t>
  </si>
  <si>
    <t>Медичні інструменти</t>
  </si>
  <si>
    <t>Господарське обладнання</t>
  </si>
  <si>
    <t>Інгалятор компрессорний IN 500</t>
  </si>
  <si>
    <t>Костюми медичні</t>
  </si>
  <si>
    <t>Балони  кисневі 40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</si>
</sst>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rgb="FF000000"/>
      <name val="Times New Roman"/>
      <charset val="204"/>
    </font>
    <font>
      <sz val="10"/>
      <name val="Times New Roman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28"/>
      </top>
      <bottom style="thin">
        <color indexed="28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28"/>
      </left>
      <right style="thin">
        <color indexed="2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64"/>
      </top>
      <bottom style="thin">
        <color indexed="64"/>
      </bottom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2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54"/>
      </right>
      <top style="thin">
        <color indexed="5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120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164" fontId="2" fillId="0" borderId="4" xfId="0" applyNumberFormat="1" applyFont="1" applyBorder="1" applyAlignment="1">
      <alignment horizontal="right" vertical="top" indent="4" shrinkToFit="1"/>
    </xf>
    <xf numFmtId="0" fontId="1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164" fontId="7" fillId="0" borderId="9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shrinkToFit="1"/>
    </xf>
    <xf numFmtId="49" fontId="6" fillId="0" borderId="12" xfId="0" applyNumberFormat="1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164" fontId="2" fillId="0" borderId="13" xfId="0" applyNumberFormat="1" applyFont="1" applyBorder="1" applyAlignment="1">
      <alignment horizontal="center" vertical="top" shrinkToFit="1"/>
    </xf>
    <xf numFmtId="164" fontId="2" fillId="0" borderId="9" xfId="0" applyNumberFormat="1" applyFont="1" applyBorder="1" applyAlignment="1">
      <alignment horizontal="center" vertical="top" shrinkToFit="1"/>
    </xf>
    <xf numFmtId="164" fontId="7" fillId="0" borderId="20" xfId="0" applyNumberFormat="1" applyFont="1" applyBorder="1" applyAlignment="1">
      <alignment horizontal="center" vertical="top" wrapText="1"/>
    </xf>
    <xf numFmtId="164" fontId="7" fillId="0" borderId="21" xfId="0" applyNumberFormat="1" applyFont="1" applyBorder="1" applyAlignment="1">
      <alignment horizontal="center" vertical="top" wrapText="1"/>
    </xf>
    <xf numFmtId="164" fontId="7" fillId="0" borderId="22" xfId="0" applyNumberFormat="1" applyFont="1" applyBorder="1" applyAlignment="1">
      <alignment horizontal="center" vertical="top" wrapText="1"/>
    </xf>
    <xf numFmtId="0" fontId="10" fillId="0" borderId="24" xfId="1" applyFont="1" applyBorder="1" applyAlignment="1">
      <alignment vertical="top" wrapText="1"/>
    </xf>
    <xf numFmtId="164" fontId="3" fillId="0" borderId="22" xfId="0" applyNumberFormat="1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164" fontId="7" fillId="0" borderId="23" xfId="0" applyNumberFormat="1" applyFont="1" applyBorder="1" applyAlignment="1">
      <alignment horizontal="center" vertical="top" wrapText="1"/>
    </xf>
    <xf numFmtId="0" fontId="3" fillId="0" borderId="23" xfId="0" applyFont="1" applyBorder="1" applyAlignment="1">
      <alignment vertical="top" wrapText="1"/>
    </xf>
    <xf numFmtId="164" fontId="3" fillId="0" borderId="23" xfId="0" applyNumberFormat="1" applyFont="1" applyBorder="1" applyAlignment="1">
      <alignment horizontal="center" vertical="top" wrapText="1"/>
    </xf>
    <xf numFmtId="164" fontId="7" fillId="0" borderId="26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vertical="top" wrapText="1"/>
    </xf>
    <xf numFmtId="164" fontId="3" fillId="0" borderId="28" xfId="0" applyNumberFormat="1" applyFont="1" applyBorder="1" applyAlignment="1">
      <alignment horizontal="center" vertical="top" wrapText="1"/>
    </xf>
    <xf numFmtId="164" fontId="7" fillId="0" borderId="17" xfId="0" applyNumberFormat="1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0" fontId="9" fillId="0" borderId="29" xfId="1" applyFont="1" applyBorder="1" applyAlignment="1">
      <alignment vertical="top" wrapText="1"/>
    </xf>
    <xf numFmtId="0" fontId="10" fillId="0" borderId="29" xfId="1" applyFont="1" applyBorder="1" applyAlignment="1">
      <alignment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0" xfId="0" applyBorder="1" applyAlignment="1">
      <alignment vertical="top" wrapText="1"/>
    </xf>
    <xf numFmtId="164" fontId="7" fillId="0" borderId="13" xfId="0" applyNumberFormat="1" applyFont="1" applyBorder="1" applyAlignment="1">
      <alignment horizontal="center" vertical="top" wrapText="1"/>
    </xf>
    <xf numFmtId="0" fontId="10" fillId="0" borderId="31" xfId="1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0" fillId="0" borderId="32" xfId="1" applyFont="1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6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6" fillId="0" borderId="37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0" fillId="0" borderId="2" xfId="0" applyBorder="1" applyAlignment="1">
      <alignment horizontal="left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10" fillId="0" borderId="40" xfId="1" applyFont="1" applyBorder="1" applyAlignment="1">
      <alignment vertical="top" wrapText="1"/>
    </xf>
    <xf numFmtId="164" fontId="3" fillId="0" borderId="41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164" fontId="7" fillId="0" borderId="16" xfId="0" applyNumberFormat="1" applyFont="1" applyBorder="1" applyAlignment="1">
      <alignment horizontal="center" vertical="top" wrapText="1"/>
    </xf>
    <xf numFmtId="164" fontId="7" fillId="0" borderId="18" xfId="0" applyNumberFormat="1" applyFont="1" applyBorder="1" applyAlignment="1">
      <alignment horizontal="center" vertical="top" wrapText="1"/>
    </xf>
    <xf numFmtId="164" fontId="7" fillId="0" borderId="42" xfId="0" applyNumberFormat="1" applyFont="1" applyBorder="1" applyAlignment="1">
      <alignment horizontal="center" vertical="top" wrapText="1"/>
    </xf>
    <xf numFmtId="164" fontId="3" fillId="0" borderId="43" xfId="0" applyNumberFormat="1" applyFont="1" applyBorder="1" applyAlignment="1">
      <alignment horizontal="center" vertical="top" wrapText="1"/>
    </xf>
    <xf numFmtId="0" fontId="6" fillId="0" borderId="44" xfId="0" applyFont="1" applyBorder="1" applyAlignment="1">
      <alignment vertical="top" wrapText="1"/>
    </xf>
    <xf numFmtId="49" fontId="6" fillId="0" borderId="23" xfId="0" applyNumberFormat="1" applyFont="1" applyBorder="1" applyAlignment="1">
      <alignment horizontal="left" vertical="top" wrapText="1"/>
    </xf>
    <xf numFmtId="0" fontId="0" fillId="0" borderId="45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164" fontId="3" fillId="0" borderId="33" xfId="0" applyNumberFormat="1" applyFont="1" applyBorder="1" applyAlignment="1">
      <alignment horizontal="center" vertical="top" wrapText="1"/>
    </xf>
    <xf numFmtId="0" fontId="0" fillId="0" borderId="47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164" fontId="3" fillId="0" borderId="35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0" fillId="0" borderId="48" xfId="0" applyBorder="1" applyAlignment="1">
      <alignment vertical="top" wrapText="1"/>
    </xf>
    <xf numFmtId="164" fontId="3" fillId="0" borderId="37" xfId="0" applyNumberFormat="1" applyFont="1" applyBorder="1" applyAlignment="1">
      <alignment horizontal="center" vertical="top" wrapText="1"/>
    </xf>
    <xf numFmtId="0" fontId="6" fillId="0" borderId="35" xfId="0" applyFont="1" applyBorder="1" applyAlignment="1">
      <alignment vertical="top" wrapText="1"/>
    </xf>
    <xf numFmtId="0" fontId="6" fillId="0" borderId="33" xfId="0" applyFont="1" applyBorder="1" applyAlignment="1">
      <alignment vertical="top" wrapText="1"/>
    </xf>
    <xf numFmtId="164" fontId="7" fillId="0" borderId="19" xfId="0" applyNumberFormat="1" applyFont="1" applyBorder="1" applyAlignment="1">
      <alignment horizontal="center" vertical="top" wrapText="1"/>
    </xf>
    <xf numFmtId="164" fontId="3" fillId="0" borderId="50" xfId="0" applyNumberFormat="1" applyFont="1" applyBorder="1" applyAlignment="1">
      <alignment horizontal="center" vertical="top" wrapText="1"/>
    </xf>
    <xf numFmtId="164" fontId="3" fillId="0" borderId="51" xfId="0" applyNumberFormat="1" applyFont="1" applyBorder="1" applyAlignment="1">
      <alignment horizontal="center" vertical="top" wrapText="1"/>
    </xf>
    <xf numFmtId="164" fontId="3" fillId="0" borderId="17" xfId="0" applyNumberFormat="1" applyFont="1" applyBorder="1" applyAlignment="1">
      <alignment horizontal="center" vertical="top" wrapText="1"/>
    </xf>
    <xf numFmtId="164" fontId="3" fillId="0" borderId="18" xfId="0" applyNumberFormat="1" applyFont="1" applyBorder="1" applyAlignment="1">
      <alignment horizontal="center" vertical="top" wrapText="1"/>
    </xf>
    <xf numFmtId="164" fontId="3" fillId="0" borderId="19" xfId="0" applyNumberFormat="1" applyFont="1" applyBorder="1" applyAlignment="1">
      <alignment horizontal="center" vertical="top" wrapText="1"/>
    </xf>
    <xf numFmtId="164" fontId="3" fillId="0" borderId="42" xfId="0" applyNumberFormat="1" applyFont="1" applyBorder="1" applyAlignment="1">
      <alignment horizontal="center" vertical="top" wrapText="1"/>
    </xf>
    <xf numFmtId="164" fontId="3" fillId="0" borderId="49" xfId="0" applyNumberFormat="1" applyFont="1" applyBorder="1" applyAlignment="1">
      <alignment horizontal="center" vertical="top" wrapText="1"/>
    </xf>
    <xf numFmtId="164" fontId="3" fillId="0" borderId="43" xfId="0" applyNumberFormat="1" applyFont="1" applyBorder="1" applyAlignment="1">
      <alignment horizontal="center" vertical="top" wrapText="1"/>
    </xf>
    <xf numFmtId="164" fontId="3" fillId="0" borderId="15" xfId="0" applyNumberFormat="1" applyFont="1" applyBorder="1" applyAlignment="1">
      <alignment horizontal="center" vertical="top" wrapText="1"/>
    </xf>
    <xf numFmtId="164" fontId="3" fillId="0" borderId="16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3" fillId="0" borderId="2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64" fontId="0" fillId="0" borderId="16" xfId="0" applyNumberFormat="1" applyBorder="1" applyAlignment="1">
      <alignment horizontal="left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164" fontId="2" fillId="0" borderId="14" xfId="0" applyNumberFormat="1" applyFont="1" applyBorder="1" applyAlignment="1">
      <alignment horizontal="center" vertical="top" shrinkToFit="1"/>
    </xf>
    <xf numFmtId="164" fontId="0" fillId="0" borderId="14" xfId="0" applyNumberFormat="1" applyBorder="1" applyAlignment="1">
      <alignment horizontal="left" vertical="top"/>
    </xf>
    <xf numFmtId="164" fontId="3" fillId="0" borderId="21" xfId="0" applyNumberFormat="1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Обычный_Table 1" xfId="1" xr:uid="{079231ED-2E65-4D06-A89F-5264F07B83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A61" workbookViewId="0">
      <selection activeCell="I71" sqref="I71"/>
    </sheetView>
  </sheetViews>
  <sheetFormatPr defaultRowHeight="13.2" x14ac:dyDescent="0.25"/>
  <cols>
    <col min="1" max="1" width="10.44140625" customWidth="1"/>
    <col min="2" max="2" width="20.77734375" customWidth="1"/>
    <col min="3" max="3" width="8" customWidth="1"/>
    <col min="4" max="4" width="12.6640625" customWidth="1"/>
    <col min="5" max="5" width="33.77734375" customWidth="1"/>
    <col min="6" max="6" width="16.109375" customWidth="1"/>
    <col min="7" max="7" width="12.6640625" customWidth="1"/>
    <col min="8" max="8" width="10.44140625" customWidth="1"/>
    <col min="9" max="9" width="36" customWidth="1"/>
    <col min="10" max="10" width="10.44140625" customWidth="1"/>
    <col min="11" max="11" width="11.44140625" customWidth="1"/>
    <col min="12" max="12" width="8" customWidth="1"/>
  </cols>
  <sheetData>
    <row r="1" spans="1:12" ht="117.6" customHeight="1" x14ac:dyDescent="0.25">
      <c r="A1" s="102" t="s">
        <v>13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27.9" customHeight="1" x14ac:dyDescent="0.25">
      <c r="A2" s="104" t="s">
        <v>0</v>
      </c>
      <c r="B2" s="104" t="s">
        <v>1</v>
      </c>
      <c r="C2" s="104" t="s">
        <v>2</v>
      </c>
      <c r="D2" s="104"/>
      <c r="E2" s="104"/>
      <c r="F2" s="106" t="s">
        <v>3</v>
      </c>
      <c r="G2" s="104" t="s">
        <v>4</v>
      </c>
      <c r="H2" s="104"/>
      <c r="I2" s="104"/>
      <c r="J2" s="104"/>
      <c r="K2" s="110" t="s">
        <v>5</v>
      </c>
      <c r="L2" s="110"/>
    </row>
    <row r="3" spans="1:12" ht="99.9" customHeight="1" x14ac:dyDescent="0.25">
      <c r="A3" s="105"/>
      <c r="B3" s="105"/>
      <c r="C3" s="8" t="s">
        <v>6</v>
      </c>
      <c r="D3" s="7" t="s">
        <v>12</v>
      </c>
      <c r="E3" s="5" t="s">
        <v>7</v>
      </c>
      <c r="F3" s="107"/>
      <c r="G3" s="5" t="s">
        <v>8</v>
      </c>
      <c r="H3" s="5" t="s">
        <v>9</v>
      </c>
      <c r="I3" s="6" t="s">
        <v>10</v>
      </c>
      <c r="J3" s="5" t="s">
        <v>9</v>
      </c>
      <c r="K3" s="111"/>
      <c r="L3" s="111"/>
    </row>
    <row r="4" spans="1:12" ht="26.4" x14ac:dyDescent="0.25">
      <c r="A4" s="96" t="s">
        <v>23</v>
      </c>
      <c r="B4" s="33" t="s">
        <v>14</v>
      </c>
      <c r="C4" s="34"/>
      <c r="D4" s="35">
        <v>16.600000000000001</v>
      </c>
      <c r="E4" s="36" t="s">
        <v>19</v>
      </c>
      <c r="F4" s="27">
        <v>16.600000000000001</v>
      </c>
      <c r="G4" s="59"/>
      <c r="H4" s="60"/>
      <c r="I4" s="12" t="s">
        <v>19</v>
      </c>
      <c r="J4" s="53">
        <v>16.600000000000001</v>
      </c>
      <c r="K4" s="113">
        <f>D4-J4</f>
        <v>0</v>
      </c>
      <c r="L4" s="114"/>
    </row>
    <row r="5" spans="1:12" ht="15" customHeight="1" x14ac:dyDescent="0.25">
      <c r="A5" s="97"/>
      <c r="B5" s="31" t="s">
        <v>15</v>
      </c>
      <c r="C5" s="29"/>
      <c r="D5" s="15">
        <v>19.899999999999999</v>
      </c>
      <c r="E5" s="32" t="s">
        <v>19</v>
      </c>
      <c r="F5" s="2">
        <v>19.899999999999999</v>
      </c>
      <c r="G5" s="58"/>
      <c r="H5" s="58"/>
      <c r="I5" s="13" t="s">
        <v>19</v>
      </c>
      <c r="J5" s="14">
        <v>19.899999999999999</v>
      </c>
      <c r="K5" s="115">
        <f t="shared" ref="K5:K68" si="0">D5-J5</f>
        <v>0</v>
      </c>
      <c r="L5" s="116"/>
    </row>
    <row r="6" spans="1:12" ht="13.8" x14ac:dyDescent="0.25">
      <c r="A6" s="97"/>
      <c r="B6" s="96" t="s">
        <v>18</v>
      </c>
      <c r="C6" s="37"/>
      <c r="D6" s="16">
        <v>702.7</v>
      </c>
      <c r="E6" s="19" t="s">
        <v>19</v>
      </c>
      <c r="F6" s="98">
        <v>1511.5</v>
      </c>
      <c r="G6" s="55"/>
      <c r="H6" s="55"/>
      <c r="I6" s="19" t="s">
        <v>19</v>
      </c>
      <c r="J6" s="54">
        <v>54.9</v>
      </c>
      <c r="K6" s="91">
        <f t="shared" si="0"/>
        <v>647.80000000000007</v>
      </c>
      <c r="L6" s="112"/>
    </row>
    <row r="7" spans="1:12" ht="13.8" x14ac:dyDescent="0.25">
      <c r="A7" s="97"/>
      <c r="B7" s="97"/>
      <c r="C7" s="38"/>
      <c r="D7" s="17">
        <v>161.30000000000001</v>
      </c>
      <c r="E7" s="19" t="s">
        <v>20</v>
      </c>
      <c r="F7" s="99"/>
      <c r="G7" s="56"/>
      <c r="H7" s="56"/>
      <c r="I7" s="19" t="s">
        <v>20</v>
      </c>
      <c r="J7" s="54">
        <v>36.6</v>
      </c>
      <c r="K7" s="85">
        <f t="shared" si="0"/>
        <v>124.70000000000002</v>
      </c>
      <c r="L7" s="86"/>
    </row>
    <row r="8" spans="1:12" ht="13.8" x14ac:dyDescent="0.25">
      <c r="A8" s="97"/>
      <c r="B8" s="97"/>
      <c r="C8" s="38"/>
      <c r="D8" s="17">
        <v>521.9</v>
      </c>
      <c r="E8" s="19" t="s">
        <v>21</v>
      </c>
      <c r="F8" s="99"/>
      <c r="G8" s="56"/>
      <c r="H8" s="56"/>
      <c r="I8" s="19" t="s">
        <v>21</v>
      </c>
      <c r="J8" s="54">
        <v>446.7</v>
      </c>
      <c r="K8" s="85">
        <f t="shared" si="0"/>
        <v>75.199999999999989</v>
      </c>
      <c r="L8" s="86"/>
    </row>
    <row r="9" spans="1:12" ht="13.8" x14ac:dyDescent="0.25">
      <c r="A9" s="97"/>
      <c r="B9" s="97"/>
      <c r="C9" s="38"/>
      <c r="D9" s="17">
        <v>125.6</v>
      </c>
      <c r="E9" s="40" t="s">
        <v>22</v>
      </c>
      <c r="F9" s="99"/>
      <c r="G9" s="61"/>
      <c r="H9" s="61"/>
      <c r="I9" s="62" t="s">
        <v>22</v>
      </c>
      <c r="J9" s="63">
        <v>32.700000000000003</v>
      </c>
      <c r="K9" s="87">
        <f t="shared" si="0"/>
        <v>92.899999999999991</v>
      </c>
      <c r="L9" s="88"/>
    </row>
    <row r="10" spans="1:12" ht="14.4" customHeight="1" x14ac:dyDescent="0.25">
      <c r="A10" s="97"/>
      <c r="B10" s="93" t="s">
        <v>16</v>
      </c>
      <c r="C10" s="41"/>
      <c r="D10" s="16">
        <v>593.5</v>
      </c>
      <c r="E10" s="42" t="s">
        <v>19</v>
      </c>
      <c r="F10" s="100">
        <v>24190.3</v>
      </c>
      <c r="G10" s="71"/>
      <c r="H10" s="72"/>
      <c r="I10" s="70" t="s">
        <v>19</v>
      </c>
      <c r="J10" s="73">
        <v>73.5</v>
      </c>
      <c r="K10" s="91">
        <f t="shared" si="0"/>
        <v>520</v>
      </c>
      <c r="L10" s="92"/>
    </row>
    <row r="11" spans="1:12" ht="14.4" customHeight="1" x14ac:dyDescent="0.25">
      <c r="A11" s="97"/>
      <c r="B11" s="94"/>
      <c r="C11" s="30"/>
      <c r="D11" s="17">
        <v>23322.3</v>
      </c>
      <c r="E11" s="21" t="s">
        <v>20</v>
      </c>
      <c r="F11" s="117"/>
      <c r="G11" s="57"/>
      <c r="H11" s="29"/>
      <c r="I11" s="70" t="s">
        <v>20</v>
      </c>
      <c r="J11" s="64">
        <v>18261.3</v>
      </c>
      <c r="K11" s="85">
        <f t="shared" si="0"/>
        <v>5061</v>
      </c>
      <c r="L11" s="86"/>
    </row>
    <row r="12" spans="1:12" ht="14.4" customHeight="1" x14ac:dyDescent="0.25">
      <c r="A12" s="97"/>
      <c r="B12" s="94"/>
      <c r="C12" s="30"/>
      <c r="D12" s="17">
        <v>130.19999999999999</v>
      </c>
      <c r="E12" s="21" t="s">
        <v>24</v>
      </c>
      <c r="F12" s="117"/>
      <c r="G12" s="57"/>
      <c r="H12" s="29"/>
      <c r="I12" s="70" t="s">
        <v>24</v>
      </c>
      <c r="J12" s="64">
        <v>0</v>
      </c>
      <c r="K12" s="85">
        <f t="shared" si="0"/>
        <v>130.19999999999999</v>
      </c>
      <c r="L12" s="86"/>
    </row>
    <row r="13" spans="1:12" ht="14.4" customHeight="1" x14ac:dyDescent="0.25">
      <c r="A13" s="97"/>
      <c r="B13" s="94"/>
      <c r="C13" s="30"/>
      <c r="D13" s="17">
        <v>54.8</v>
      </c>
      <c r="E13" s="21" t="s">
        <v>25</v>
      </c>
      <c r="F13" s="117"/>
      <c r="G13" s="57"/>
      <c r="H13" s="29"/>
      <c r="I13" s="70" t="s">
        <v>25</v>
      </c>
      <c r="J13" s="64">
        <v>54.8</v>
      </c>
      <c r="K13" s="85">
        <f t="shared" si="0"/>
        <v>0</v>
      </c>
      <c r="L13" s="86"/>
    </row>
    <row r="14" spans="1:12" ht="27" customHeight="1" x14ac:dyDescent="0.25">
      <c r="A14" s="97"/>
      <c r="B14" s="94"/>
      <c r="C14" s="30"/>
      <c r="D14" s="17">
        <v>48.3</v>
      </c>
      <c r="E14" s="21" t="s">
        <v>48</v>
      </c>
      <c r="F14" s="117"/>
      <c r="G14" s="57"/>
      <c r="H14" s="29"/>
      <c r="I14" s="70" t="s">
        <v>48</v>
      </c>
      <c r="J14" s="64">
        <v>48.3</v>
      </c>
      <c r="K14" s="85">
        <f t="shared" si="0"/>
        <v>0</v>
      </c>
      <c r="L14" s="86"/>
    </row>
    <row r="15" spans="1:12" ht="27" customHeight="1" x14ac:dyDescent="0.25">
      <c r="A15" s="97"/>
      <c r="B15" s="95"/>
      <c r="C15" s="43"/>
      <c r="D15" s="18">
        <v>41.2</v>
      </c>
      <c r="E15" s="44" t="s">
        <v>49</v>
      </c>
      <c r="F15" s="101"/>
      <c r="G15" s="74"/>
      <c r="H15" s="75"/>
      <c r="I15" s="70" t="s">
        <v>49</v>
      </c>
      <c r="J15" s="76">
        <v>41.2</v>
      </c>
      <c r="K15" s="87">
        <f t="shared" si="0"/>
        <v>0</v>
      </c>
      <c r="L15" s="88"/>
    </row>
    <row r="16" spans="1:12" ht="39.6" customHeight="1" x14ac:dyDescent="0.25">
      <c r="A16" s="97"/>
      <c r="B16" s="93" t="s">
        <v>17</v>
      </c>
      <c r="C16" s="37"/>
      <c r="D16" s="16">
        <v>227.9</v>
      </c>
      <c r="E16" s="42" t="s">
        <v>19</v>
      </c>
      <c r="F16" s="100">
        <v>581.1</v>
      </c>
      <c r="G16" s="71"/>
      <c r="H16" s="72"/>
      <c r="I16" s="70" t="s">
        <v>19</v>
      </c>
      <c r="J16" s="73">
        <v>79.599999999999994</v>
      </c>
      <c r="K16" s="91">
        <f t="shared" si="0"/>
        <v>148.30000000000001</v>
      </c>
      <c r="L16" s="92"/>
    </row>
    <row r="17" spans="1:12" x14ac:dyDescent="0.25">
      <c r="A17" s="97"/>
      <c r="B17" s="95"/>
      <c r="C17" s="39"/>
      <c r="D17" s="18">
        <v>353.2</v>
      </c>
      <c r="E17" s="44" t="s">
        <v>20</v>
      </c>
      <c r="F17" s="101"/>
      <c r="G17" s="74"/>
      <c r="H17" s="75"/>
      <c r="I17" s="70" t="s">
        <v>20</v>
      </c>
      <c r="J17" s="76">
        <v>91.7</v>
      </c>
      <c r="K17" s="87">
        <f t="shared" si="0"/>
        <v>261.5</v>
      </c>
      <c r="L17" s="88"/>
    </row>
    <row r="18" spans="1:12" ht="26.4" x14ac:dyDescent="0.25">
      <c r="A18" s="97"/>
      <c r="B18" s="23" t="s">
        <v>26</v>
      </c>
      <c r="C18" s="46"/>
      <c r="D18" s="22">
        <v>2.2999999999999998</v>
      </c>
      <c r="E18" s="47" t="s">
        <v>19</v>
      </c>
      <c r="F18" s="24">
        <v>2.2999999999999998</v>
      </c>
      <c r="G18" s="78"/>
      <c r="H18" s="34"/>
      <c r="I18" s="70" t="s">
        <v>19</v>
      </c>
      <c r="J18" s="79">
        <v>0.1</v>
      </c>
      <c r="K18" s="89">
        <f t="shared" si="0"/>
        <v>2.1999999999999997</v>
      </c>
      <c r="L18" s="90"/>
    </row>
    <row r="19" spans="1:12" ht="15.6" customHeight="1" x14ac:dyDescent="0.25">
      <c r="A19" s="97"/>
      <c r="B19" s="93" t="s">
        <v>27</v>
      </c>
      <c r="C19" s="41"/>
      <c r="D19" s="16">
        <v>34.1</v>
      </c>
      <c r="E19" s="42" t="s">
        <v>19</v>
      </c>
      <c r="F19" s="100">
        <v>235.5</v>
      </c>
      <c r="G19" s="71"/>
      <c r="H19" s="72"/>
      <c r="I19" s="70" t="s">
        <v>19</v>
      </c>
      <c r="J19" s="73">
        <v>27.9</v>
      </c>
      <c r="K19" s="91">
        <f t="shared" si="0"/>
        <v>6.2000000000000028</v>
      </c>
      <c r="L19" s="92"/>
    </row>
    <row r="20" spans="1:12" x14ac:dyDescent="0.25">
      <c r="A20" s="97"/>
      <c r="B20" s="95"/>
      <c r="C20" s="43"/>
      <c r="D20" s="18">
        <v>201.4</v>
      </c>
      <c r="E20" s="44" t="s">
        <v>20</v>
      </c>
      <c r="F20" s="101"/>
      <c r="G20" s="74"/>
      <c r="H20" s="75"/>
      <c r="I20" s="70" t="s">
        <v>20</v>
      </c>
      <c r="J20" s="76">
        <v>89.2</v>
      </c>
      <c r="K20" s="87">
        <f t="shared" si="0"/>
        <v>112.2</v>
      </c>
      <c r="L20" s="88"/>
    </row>
    <row r="21" spans="1:12" ht="15.6" customHeight="1" x14ac:dyDescent="0.25">
      <c r="A21" s="97"/>
      <c r="B21" s="93" t="s">
        <v>77</v>
      </c>
      <c r="C21" s="41"/>
      <c r="D21" s="16">
        <v>36</v>
      </c>
      <c r="E21" s="42" t="s">
        <v>20</v>
      </c>
      <c r="F21" s="100">
        <v>87.7</v>
      </c>
      <c r="G21" s="71"/>
      <c r="H21" s="72"/>
      <c r="I21" s="70" t="s">
        <v>20</v>
      </c>
      <c r="J21" s="73">
        <v>0</v>
      </c>
      <c r="K21" s="91">
        <f t="shared" si="0"/>
        <v>36</v>
      </c>
      <c r="L21" s="92"/>
    </row>
    <row r="22" spans="1:12" ht="15.6" customHeight="1" x14ac:dyDescent="0.25">
      <c r="A22" s="97"/>
      <c r="B22" s="95"/>
      <c r="C22" s="43"/>
      <c r="D22" s="18">
        <v>51.7</v>
      </c>
      <c r="E22" s="44" t="s">
        <v>78</v>
      </c>
      <c r="F22" s="101"/>
      <c r="G22" s="74"/>
      <c r="H22" s="75"/>
      <c r="I22" s="70" t="s">
        <v>78</v>
      </c>
      <c r="J22" s="76">
        <v>0</v>
      </c>
      <c r="K22" s="87">
        <f t="shared" si="0"/>
        <v>51.7</v>
      </c>
      <c r="L22" s="88"/>
    </row>
    <row r="23" spans="1:12" ht="39.6" x14ac:dyDescent="0.25">
      <c r="A23" s="97"/>
      <c r="B23" s="23" t="s">
        <v>28</v>
      </c>
      <c r="C23" s="46"/>
      <c r="D23" s="22">
        <v>93.7</v>
      </c>
      <c r="E23" s="47" t="s">
        <v>19</v>
      </c>
      <c r="F23" s="24">
        <v>93.7</v>
      </c>
      <c r="G23" s="78"/>
      <c r="H23" s="34"/>
      <c r="I23" s="70" t="s">
        <v>19</v>
      </c>
      <c r="J23" s="79">
        <v>54</v>
      </c>
      <c r="K23" s="89">
        <f t="shared" si="0"/>
        <v>39.700000000000003</v>
      </c>
      <c r="L23" s="90"/>
    </row>
    <row r="24" spans="1:12" ht="16.8" customHeight="1" x14ac:dyDescent="0.25">
      <c r="A24" s="97"/>
      <c r="B24" s="93" t="s">
        <v>29</v>
      </c>
      <c r="C24" s="41"/>
      <c r="D24" s="16">
        <v>17</v>
      </c>
      <c r="E24" s="42" t="s">
        <v>20</v>
      </c>
      <c r="F24" s="100">
        <v>120</v>
      </c>
      <c r="G24" s="71"/>
      <c r="H24" s="72"/>
      <c r="I24" s="70" t="s">
        <v>20</v>
      </c>
      <c r="J24" s="73">
        <v>3.1</v>
      </c>
      <c r="K24" s="91">
        <f t="shared" si="0"/>
        <v>13.9</v>
      </c>
      <c r="L24" s="92"/>
    </row>
    <row r="25" spans="1:12" ht="26.4" x14ac:dyDescent="0.25">
      <c r="A25" s="97"/>
      <c r="B25" s="94"/>
      <c r="C25" s="30"/>
      <c r="D25" s="17">
        <v>45</v>
      </c>
      <c r="E25" s="21" t="s">
        <v>52</v>
      </c>
      <c r="F25" s="117"/>
      <c r="G25" s="57"/>
      <c r="H25" s="29"/>
      <c r="I25" s="51" t="s">
        <v>52</v>
      </c>
      <c r="J25" s="64">
        <v>45</v>
      </c>
      <c r="K25" s="85">
        <f t="shared" si="0"/>
        <v>0</v>
      </c>
      <c r="L25" s="86"/>
    </row>
    <row r="26" spans="1:12" x14ac:dyDescent="0.25">
      <c r="A26" s="97"/>
      <c r="B26" s="95"/>
      <c r="C26" s="43"/>
      <c r="D26" s="18">
        <v>58</v>
      </c>
      <c r="E26" s="44" t="s">
        <v>56</v>
      </c>
      <c r="F26" s="101"/>
      <c r="G26" s="74"/>
      <c r="H26" s="75"/>
      <c r="I26" s="51" t="s">
        <v>56</v>
      </c>
      <c r="J26" s="76">
        <v>58</v>
      </c>
      <c r="K26" s="87">
        <f t="shared" si="0"/>
        <v>0</v>
      </c>
      <c r="L26" s="88"/>
    </row>
    <row r="27" spans="1:12" ht="39.6" x14ac:dyDescent="0.25">
      <c r="A27" s="97"/>
      <c r="B27" s="23" t="s">
        <v>30</v>
      </c>
      <c r="C27" s="46"/>
      <c r="D27" s="22">
        <v>134.5</v>
      </c>
      <c r="E27" s="47" t="s">
        <v>20</v>
      </c>
      <c r="F27" s="24">
        <v>134.5</v>
      </c>
      <c r="G27" s="78"/>
      <c r="H27" s="34"/>
      <c r="I27" s="70" t="s">
        <v>20</v>
      </c>
      <c r="J27" s="79">
        <v>14.4</v>
      </c>
      <c r="K27" s="89">
        <f t="shared" si="0"/>
        <v>120.1</v>
      </c>
      <c r="L27" s="90"/>
    </row>
    <row r="28" spans="1:12" ht="15" customHeight="1" x14ac:dyDescent="0.25">
      <c r="A28" s="97"/>
      <c r="B28" s="93" t="s">
        <v>31</v>
      </c>
      <c r="C28" s="37"/>
      <c r="D28" s="16">
        <v>80.3</v>
      </c>
      <c r="E28" s="42" t="s">
        <v>20</v>
      </c>
      <c r="F28" s="100">
        <v>3964.9</v>
      </c>
      <c r="G28" s="71"/>
      <c r="H28" s="72"/>
      <c r="I28" s="70" t="s">
        <v>20</v>
      </c>
      <c r="J28" s="73"/>
      <c r="K28" s="91">
        <f t="shared" si="0"/>
        <v>80.3</v>
      </c>
      <c r="L28" s="92"/>
    </row>
    <row r="29" spans="1:12" ht="26.4" x14ac:dyDescent="0.25">
      <c r="A29" s="97"/>
      <c r="B29" s="94"/>
      <c r="C29" s="38"/>
      <c r="D29" s="17">
        <v>3779.2</v>
      </c>
      <c r="E29" s="21" t="s">
        <v>45</v>
      </c>
      <c r="F29" s="117"/>
      <c r="G29" s="57"/>
      <c r="H29" s="29"/>
      <c r="I29" s="51" t="s">
        <v>45</v>
      </c>
      <c r="J29" s="64">
        <v>3779.2</v>
      </c>
      <c r="K29" s="85">
        <f t="shared" si="0"/>
        <v>0</v>
      </c>
      <c r="L29" s="86"/>
    </row>
    <row r="30" spans="1:12" x14ac:dyDescent="0.25">
      <c r="A30" s="97"/>
      <c r="B30" s="94"/>
      <c r="C30" s="38"/>
      <c r="D30" s="17">
        <v>100.5</v>
      </c>
      <c r="E30" s="21" t="s">
        <v>46</v>
      </c>
      <c r="F30" s="117"/>
      <c r="G30" s="57"/>
      <c r="H30" s="29"/>
      <c r="I30" s="51" t="s">
        <v>46</v>
      </c>
      <c r="J30" s="64">
        <v>100.5</v>
      </c>
      <c r="K30" s="85">
        <f t="shared" si="0"/>
        <v>0</v>
      </c>
      <c r="L30" s="86"/>
    </row>
    <row r="31" spans="1:12" ht="26.4" x14ac:dyDescent="0.25">
      <c r="A31" s="97"/>
      <c r="B31" s="95"/>
      <c r="C31" s="39"/>
      <c r="D31" s="18">
        <v>4.9000000000000004</v>
      </c>
      <c r="E31" s="44" t="s">
        <v>47</v>
      </c>
      <c r="F31" s="101"/>
      <c r="G31" s="74"/>
      <c r="H31" s="75"/>
      <c r="I31" s="51" t="s">
        <v>47</v>
      </c>
      <c r="J31" s="76">
        <v>4.9000000000000004</v>
      </c>
      <c r="K31" s="87">
        <f t="shared" si="0"/>
        <v>0</v>
      </c>
      <c r="L31" s="88"/>
    </row>
    <row r="32" spans="1:12" ht="26.4" x14ac:dyDescent="0.25">
      <c r="A32" s="97"/>
      <c r="B32" s="23" t="s">
        <v>32</v>
      </c>
      <c r="C32" s="45"/>
      <c r="D32" s="22">
        <v>13.4</v>
      </c>
      <c r="E32" s="47" t="s">
        <v>25</v>
      </c>
      <c r="F32" s="24">
        <v>13.4</v>
      </c>
      <c r="G32" s="78"/>
      <c r="H32" s="34"/>
      <c r="I32" s="51" t="s">
        <v>25</v>
      </c>
      <c r="J32" s="79"/>
      <c r="K32" s="89">
        <f t="shared" si="0"/>
        <v>13.4</v>
      </c>
      <c r="L32" s="90"/>
    </row>
    <row r="33" spans="1:12" ht="26.4" x14ac:dyDescent="0.25">
      <c r="A33" s="97"/>
      <c r="B33" s="23" t="s">
        <v>33</v>
      </c>
      <c r="C33" s="45"/>
      <c r="D33" s="22">
        <v>241.8</v>
      </c>
      <c r="E33" s="47" t="s">
        <v>20</v>
      </c>
      <c r="F33" s="24">
        <v>241.8</v>
      </c>
      <c r="G33" s="78"/>
      <c r="H33" s="34"/>
      <c r="I33" s="70" t="s">
        <v>20</v>
      </c>
      <c r="J33" s="79"/>
      <c r="K33" s="89">
        <f t="shared" si="0"/>
        <v>241.8</v>
      </c>
      <c r="L33" s="90"/>
    </row>
    <row r="34" spans="1:12" ht="15.6" customHeight="1" x14ac:dyDescent="0.25">
      <c r="A34" s="97"/>
      <c r="B34" s="93" t="s">
        <v>34</v>
      </c>
      <c r="C34" s="41"/>
      <c r="D34" s="16">
        <v>171.2</v>
      </c>
      <c r="E34" s="42" t="s">
        <v>20</v>
      </c>
      <c r="F34" s="100">
        <v>421.4</v>
      </c>
      <c r="G34" s="71"/>
      <c r="H34" s="72"/>
      <c r="I34" s="70" t="s">
        <v>20</v>
      </c>
      <c r="J34" s="73">
        <v>69.599999999999994</v>
      </c>
      <c r="K34" s="91">
        <f t="shared" si="0"/>
        <v>101.6</v>
      </c>
      <c r="L34" s="92"/>
    </row>
    <row r="35" spans="1:12" ht="26.4" x14ac:dyDescent="0.25">
      <c r="A35" s="97"/>
      <c r="B35" s="94"/>
      <c r="C35" s="30"/>
      <c r="D35" s="17">
        <v>73.099999999999994</v>
      </c>
      <c r="E35" s="21" t="s">
        <v>59</v>
      </c>
      <c r="F35" s="117"/>
      <c r="G35" s="57"/>
      <c r="H35" s="29"/>
      <c r="I35" s="51" t="s">
        <v>59</v>
      </c>
      <c r="J35" s="64">
        <v>73.099999999999994</v>
      </c>
      <c r="K35" s="85">
        <f t="shared" si="0"/>
        <v>0</v>
      </c>
      <c r="L35" s="86"/>
    </row>
    <row r="36" spans="1:12" ht="26.4" x14ac:dyDescent="0.25">
      <c r="A36" s="97"/>
      <c r="B36" s="94"/>
      <c r="C36" s="30"/>
      <c r="D36" s="17">
        <v>6.5</v>
      </c>
      <c r="E36" s="21" t="s">
        <v>72</v>
      </c>
      <c r="F36" s="117"/>
      <c r="G36" s="57"/>
      <c r="H36" s="29"/>
      <c r="I36" s="51" t="s">
        <v>72</v>
      </c>
      <c r="J36" s="64">
        <v>6.5</v>
      </c>
      <c r="K36" s="85">
        <f t="shared" si="0"/>
        <v>0</v>
      </c>
      <c r="L36" s="86"/>
    </row>
    <row r="37" spans="1:12" x14ac:dyDescent="0.25">
      <c r="A37" s="97"/>
      <c r="B37" s="94"/>
      <c r="C37" s="30"/>
      <c r="D37" s="17">
        <v>5</v>
      </c>
      <c r="E37" s="21" t="s">
        <v>73</v>
      </c>
      <c r="F37" s="117"/>
      <c r="G37" s="57"/>
      <c r="H37" s="29"/>
      <c r="I37" s="51" t="s">
        <v>73</v>
      </c>
      <c r="J37" s="64">
        <v>5</v>
      </c>
      <c r="K37" s="85">
        <f t="shared" si="0"/>
        <v>0</v>
      </c>
      <c r="L37" s="86"/>
    </row>
    <row r="38" spans="1:12" x14ac:dyDescent="0.25">
      <c r="A38" s="97"/>
      <c r="B38" s="95"/>
      <c r="C38" s="43"/>
      <c r="D38" s="18">
        <v>165.6</v>
      </c>
      <c r="E38" s="44" t="s">
        <v>81</v>
      </c>
      <c r="F38" s="101"/>
      <c r="G38" s="74"/>
      <c r="H38" s="75"/>
      <c r="I38" s="51" t="s">
        <v>81</v>
      </c>
      <c r="J38" s="76">
        <v>165.6</v>
      </c>
      <c r="K38" s="87">
        <f t="shared" si="0"/>
        <v>0</v>
      </c>
      <c r="L38" s="88"/>
    </row>
    <row r="39" spans="1:12" ht="14.4" customHeight="1" x14ac:dyDescent="0.25">
      <c r="A39" s="97"/>
      <c r="B39" s="93" t="s">
        <v>35</v>
      </c>
      <c r="C39" s="48"/>
      <c r="D39" s="16">
        <v>152.4</v>
      </c>
      <c r="E39" s="42" t="s">
        <v>19</v>
      </c>
      <c r="F39" s="100">
        <v>1071.8</v>
      </c>
      <c r="G39" s="71"/>
      <c r="H39" s="72"/>
      <c r="I39" s="70" t="s">
        <v>19</v>
      </c>
      <c r="J39" s="73">
        <v>14.8</v>
      </c>
      <c r="K39" s="91">
        <f t="shared" si="0"/>
        <v>137.6</v>
      </c>
      <c r="L39" s="92"/>
    </row>
    <row r="40" spans="1:12" x14ac:dyDescent="0.25">
      <c r="A40" s="97"/>
      <c r="B40" s="94"/>
      <c r="C40" s="49"/>
      <c r="D40" s="17">
        <v>163.1</v>
      </c>
      <c r="E40" s="21" t="s">
        <v>20</v>
      </c>
      <c r="F40" s="117"/>
      <c r="G40" s="57"/>
      <c r="H40" s="29"/>
      <c r="I40" s="70" t="s">
        <v>20</v>
      </c>
      <c r="J40" s="64">
        <v>4.3</v>
      </c>
      <c r="K40" s="85">
        <f t="shared" si="0"/>
        <v>158.79999999999998</v>
      </c>
      <c r="L40" s="86"/>
    </row>
    <row r="41" spans="1:12" ht="26.4" x14ac:dyDescent="0.25">
      <c r="A41" s="97"/>
      <c r="B41" s="94"/>
      <c r="C41" s="49"/>
      <c r="D41" s="17">
        <v>484</v>
      </c>
      <c r="E41" s="21" t="s">
        <v>61</v>
      </c>
      <c r="F41" s="117"/>
      <c r="G41" s="57"/>
      <c r="H41" s="29"/>
      <c r="I41" s="51" t="s">
        <v>61</v>
      </c>
      <c r="J41" s="64">
        <v>484</v>
      </c>
      <c r="K41" s="85">
        <f t="shared" si="0"/>
        <v>0</v>
      </c>
      <c r="L41" s="86"/>
    </row>
    <row r="42" spans="1:12" x14ac:dyDescent="0.25">
      <c r="A42" s="97"/>
      <c r="B42" s="94"/>
      <c r="C42" s="49"/>
      <c r="D42" s="17">
        <v>267</v>
      </c>
      <c r="E42" s="21" t="s">
        <v>63</v>
      </c>
      <c r="F42" s="117"/>
      <c r="G42" s="57"/>
      <c r="H42" s="29"/>
      <c r="I42" s="51" t="s">
        <v>63</v>
      </c>
      <c r="J42" s="64">
        <v>267</v>
      </c>
      <c r="K42" s="85">
        <f t="shared" si="0"/>
        <v>0</v>
      </c>
      <c r="L42" s="86"/>
    </row>
    <row r="43" spans="1:12" x14ac:dyDescent="0.25">
      <c r="A43" s="97"/>
      <c r="B43" s="95"/>
      <c r="C43" s="50"/>
      <c r="D43" s="18">
        <v>5.3</v>
      </c>
      <c r="E43" s="44" t="s">
        <v>80</v>
      </c>
      <c r="F43" s="101"/>
      <c r="G43" s="74"/>
      <c r="H43" s="75"/>
      <c r="I43" s="51" t="s">
        <v>80</v>
      </c>
      <c r="J43" s="76">
        <v>5.3</v>
      </c>
      <c r="K43" s="87">
        <f t="shared" si="0"/>
        <v>0</v>
      </c>
      <c r="L43" s="88"/>
    </row>
    <row r="44" spans="1:12" ht="16.2" customHeight="1" x14ac:dyDescent="0.25">
      <c r="A44" s="97"/>
      <c r="B44" s="93" t="s">
        <v>36</v>
      </c>
      <c r="C44" s="48"/>
      <c r="D44" s="16">
        <v>140</v>
      </c>
      <c r="E44" s="42" t="s">
        <v>25</v>
      </c>
      <c r="F44" s="100">
        <v>182.3</v>
      </c>
      <c r="G44" s="71"/>
      <c r="H44" s="72"/>
      <c r="I44" s="70" t="s">
        <v>25</v>
      </c>
      <c r="J44" s="73">
        <v>0.4</v>
      </c>
      <c r="K44" s="91">
        <f t="shared" si="0"/>
        <v>139.6</v>
      </c>
      <c r="L44" s="92"/>
    </row>
    <row r="45" spans="1:12" x14ac:dyDescent="0.25">
      <c r="A45" s="97"/>
      <c r="B45" s="94"/>
      <c r="C45" s="49"/>
      <c r="D45" s="17">
        <v>8.3000000000000007</v>
      </c>
      <c r="E45" s="21" t="s">
        <v>70</v>
      </c>
      <c r="F45" s="117"/>
      <c r="G45" s="57"/>
      <c r="H45" s="29"/>
      <c r="I45" s="51" t="s">
        <v>70</v>
      </c>
      <c r="J45" s="64">
        <v>8.3000000000000007</v>
      </c>
      <c r="K45" s="85">
        <f t="shared" si="0"/>
        <v>0</v>
      </c>
      <c r="L45" s="86"/>
    </row>
    <row r="46" spans="1:12" x14ac:dyDescent="0.25">
      <c r="A46" s="97"/>
      <c r="B46" s="95"/>
      <c r="C46" s="50"/>
      <c r="D46" s="18">
        <v>34</v>
      </c>
      <c r="E46" s="44" t="s">
        <v>79</v>
      </c>
      <c r="F46" s="101"/>
      <c r="G46" s="74"/>
      <c r="H46" s="75"/>
      <c r="I46" s="51" t="s">
        <v>79</v>
      </c>
      <c r="J46" s="76">
        <v>34</v>
      </c>
      <c r="K46" s="87">
        <f t="shared" si="0"/>
        <v>0</v>
      </c>
      <c r="L46" s="88"/>
    </row>
    <row r="47" spans="1:12" ht="15.6" customHeight="1" x14ac:dyDescent="0.25">
      <c r="A47" s="97"/>
      <c r="B47" s="93" t="s">
        <v>37</v>
      </c>
      <c r="C47" s="48"/>
      <c r="D47" s="16">
        <v>53.4</v>
      </c>
      <c r="E47" s="42" t="s">
        <v>20</v>
      </c>
      <c r="F47" s="100">
        <v>342</v>
      </c>
      <c r="G47" s="71"/>
      <c r="H47" s="72"/>
      <c r="I47" s="70" t="s">
        <v>20</v>
      </c>
      <c r="J47" s="73"/>
      <c r="K47" s="91">
        <f t="shared" si="0"/>
        <v>53.4</v>
      </c>
      <c r="L47" s="92"/>
    </row>
    <row r="48" spans="1:12" x14ac:dyDescent="0.25">
      <c r="A48" s="97"/>
      <c r="B48" s="94"/>
      <c r="C48" s="49"/>
      <c r="D48" s="17">
        <v>155.19999999999999</v>
      </c>
      <c r="E48" s="21" t="s">
        <v>62</v>
      </c>
      <c r="F48" s="117"/>
      <c r="G48" s="57"/>
      <c r="H48" s="29"/>
      <c r="I48" s="51" t="s">
        <v>62</v>
      </c>
      <c r="J48" s="64">
        <v>155.19999999999999</v>
      </c>
      <c r="K48" s="85">
        <f t="shared" si="0"/>
        <v>0</v>
      </c>
      <c r="L48" s="86"/>
    </row>
    <row r="49" spans="1:12" ht="26.4" x14ac:dyDescent="0.25">
      <c r="A49" s="97"/>
      <c r="B49" s="95"/>
      <c r="C49" s="50"/>
      <c r="D49" s="18">
        <v>133.4</v>
      </c>
      <c r="E49" s="44" t="s">
        <v>68</v>
      </c>
      <c r="F49" s="101"/>
      <c r="G49" s="74"/>
      <c r="H49" s="75"/>
      <c r="I49" s="51" t="s">
        <v>68</v>
      </c>
      <c r="J49" s="76">
        <v>133.4</v>
      </c>
      <c r="K49" s="87">
        <f t="shared" si="0"/>
        <v>0</v>
      </c>
      <c r="L49" s="88"/>
    </row>
    <row r="50" spans="1:12" ht="39.6" x14ac:dyDescent="0.25">
      <c r="A50" s="97"/>
      <c r="B50" s="23" t="s">
        <v>38</v>
      </c>
      <c r="C50" s="45"/>
      <c r="D50" s="22">
        <v>242</v>
      </c>
      <c r="E50" s="47" t="s">
        <v>19</v>
      </c>
      <c r="F50" s="24">
        <v>242</v>
      </c>
      <c r="G50" s="78"/>
      <c r="H50" s="34"/>
      <c r="I50" s="70" t="s">
        <v>19</v>
      </c>
      <c r="J50" s="79">
        <v>27.8</v>
      </c>
      <c r="K50" s="89">
        <f t="shared" si="0"/>
        <v>214.2</v>
      </c>
      <c r="L50" s="90"/>
    </row>
    <row r="51" spans="1:12" ht="13.8" customHeight="1" x14ac:dyDescent="0.25">
      <c r="A51" s="97"/>
      <c r="B51" s="93" t="s">
        <v>39</v>
      </c>
      <c r="C51" s="48"/>
      <c r="D51" s="16">
        <v>163.4</v>
      </c>
      <c r="E51" s="42" t="s">
        <v>19</v>
      </c>
      <c r="F51" s="100">
        <v>211.1</v>
      </c>
      <c r="G51" s="71"/>
      <c r="H51" s="72"/>
      <c r="I51" s="70" t="s">
        <v>19</v>
      </c>
      <c r="J51" s="73"/>
      <c r="K51" s="91">
        <f t="shared" si="0"/>
        <v>163.4</v>
      </c>
      <c r="L51" s="92"/>
    </row>
    <row r="52" spans="1:12" x14ac:dyDescent="0.25">
      <c r="A52" s="97"/>
      <c r="B52" s="94"/>
      <c r="C52" s="49"/>
      <c r="D52" s="17">
        <v>11.5</v>
      </c>
      <c r="E52" s="21" t="s">
        <v>20</v>
      </c>
      <c r="F52" s="117"/>
      <c r="G52" s="57"/>
      <c r="H52" s="29"/>
      <c r="I52" s="70" t="s">
        <v>20</v>
      </c>
      <c r="J52" s="64">
        <v>1.5</v>
      </c>
      <c r="K52" s="85">
        <f t="shared" si="0"/>
        <v>10</v>
      </c>
      <c r="L52" s="86"/>
    </row>
    <row r="53" spans="1:12" x14ac:dyDescent="0.25">
      <c r="A53" s="97"/>
      <c r="B53" s="95"/>
      <c r="C53" s="50"/>
      <c r="D53" s="18">
        <v>36.200000000000003</v>
      </c>
      <c r="E53" s="44" t="s">
        <v>78</v>
      </c>
      <c r="F53" s="101"/>
      <c r="G53" s="74"/>
      <c r="H53" s="75"/>
      <c r="I53" s="70" t="s">
        <v>78</v>
      </c>
      <c r="J53" s="76">
        <v>36.200000000000003</v>
      </c>
      <c r="K53" s="87">
        <f t="shared" si="0"/>
        <v>0</v>
      </c>
      <c r="L53" s="88"/>
    </row>
    <row r="54" spans="1:12" ht="15.6" customHeight="1" x14ac:dyDescent="0.25">
      <c r="A54" s="97"/>
      <c r="B54" s="93" t="s">
        <v>40</v>
      </c>
      <c r="C54" s="37"/>
      <c r="D54" s="16">
        <v>26.4</v>
      </c>
      <c r="E54" s="81" t="s">
        <v>19</v>
      </c>
      <c r="F54" s="100">
        <v>138.69999999999999</v>
      </c>
      <c r="G54" s="71"/>
      <c r="H54" s="72"/>
      <c r="I54" s="70" t="s">
        <v>19</v>
      </c>
      <c r="J54" s="73">
        <v>2.8</v>
      </c>
      <c r="K54" s="91">
        <f t="shared" si="0"/>
        <v>23.599999999999998</v>
      </c>
      <c r="L54" s="92"/>
    </row>
    <row r="55" spans="1:12" x14ac:dyDescent="0.25">
      <c r="A55" s="97"/>
      <c r="B55" s="94"/>
      <c r="C55" s="38"/>
      <c r="D55" s="28">
        <v>72.8</v>
      </c>
      <c r="E55" s="51" t="s">
        <v>20</v>
      </c>
      <c r="F55" s="117"/>
      <c r="G55" s="57"/>
      <c r="H55" s="29"/>
      <c r="I55" s="70" t="s">
        <v>20</v>
      </c>
      <c r="J55" s="64">
        <v>16.5</v>
      </c>
      <c r="K55" s="85">
        <f t="shared" si="0"/>
        <v>56.3</v>
      </c>
      <c r="L55" s="86"/>
    </row>
    <row r="56" spans="1:12" x14ac:dyDescent="0.25">
      <c r="A56" s="97"/>
      <c r="B56" s="95"/>
      <c r="C56" s="39"/>
      <c r="D56" s="82">
        <v>39.5</v>
      </c>
      <c r="E56" s="51" t="s">
        <v>78</v>
      </c>
      <c r="F56" s="101"/>
      <c r="G56" s="74"/>
      <c r="H56" s="75"/>
      <c r="I56" s="70" t="s">
        <v>78</v>
      </c>
      <c r="J56" s="76">
        <v>39.5</v>
      </c>
      <c r="K56" s="87">
        <f t="shared" si="0"/>
        <v>0</v>
      </c>
      <c r="L56" s="88"/>
    </row>
    <row r="57" spans="1:12" ht="26.4" x14ac:dyDescent="0.25">
      <c r="A57" s="97"/>
      <c r="B57" s="23" t="s">
        <v>42</v>
      </c>
      <c r="C57" s="45"/>
      <c r="D57" s="25">
        <v>814.6</v>
      </c>
      <c r="E57" s="26" t="s">
        <v>41</v>
      </c>
      <c r="F57" s="27">
        <v>814.6</v>
      </c>
      <c r="G57" s="78"/>
      <c r="H57" s="34"/>
      <c r="I57" s="51" t="s">
        <v>41</v>
      </c>
      <c r="J57" s="79">
        <v>814.6</v>
      </c>
      <c r="K57" s="89">
        <f t="shared" si="0"/>
        <v>0</v>
      </c>
      <c r="L57" s="90"/>
    </row>
    <row r="58" spans="1:12" ht="15.6" customHeight="1" x14ac:dyDescent="0.25">
      <c r="A58" s="97"/>
      <c r="B58" s="118" t="s">
        <v>43</v>
      </c>
      <c r="C58" s="37"/>
      <c r="D58" s="16">
        <v>180</v>
      </c>
      <c r="E58" s="42" t="s">
        <v>44</v>
      </c>
      <c r="F58" s="100">
        <v>187</v>
      </c>
      <c r="G58" s="71"/>
      <c r="H58" s="72"/>
      <c r="I58" s="51" t="s">
        <v>44</v>
      </c>
      <c r="J58" s="73">
        <v>180</v>
      </c>
      <c r="K58" s="91">
        <f t="shared" si="0"/>
        <v>0</v>
      </c>
      <c r="L58" s="92"/>
    </row>
    <row r="59" spans="1:12" ht="15.6" customHeight="1" x14ac:dyDescent="0.25">
      <c r="A59" s="97"/>
      <c r="B59" s="119"/>
      <c r="C59" s="39"/>
      <c r="D59" s="18">
        <v>7</v>
      </c>
      <c r="E59" s="80" t="s">
        <v>78</v>
      </c>
      <c r="F59" s="101"/>
      <c r="G59" s="74"/>
      <c r="H59" s="75"/>
      <c r="I59" s="51" t="s">
        <v>78</v>
      </c>
      <c r="J59" s="76">
        <v>7</v>
      </c>
      <c r="K59" s="87">
        <f t="shared" si="0"/>
        <v>0</v>
      </c>
      <c r="L59" s="88"/>
    </row>
    <row r="60" spans="1:12" ht="26.4" x14ac:dyDescent="0.25">
      <c r="A60" s="97"/>
      <c r="B60" s="93" t="s">
        <v>51</v>
      </c>
      <c r="C60" s="37"/>
      <c r="D60" s="16">
        <v>840</v>
      </c>
      <c r="E60" s="42" t="s">
        <v>50</v>
      </c>
      <c r="F60" s="100">
        <v>1179.0999999999999</v>
      </c>
      <c r="G60" s="71"/>
      <c r="H60" s="72"/>
      <c r="I60" s="51" t="s">
        <v>50</v>
      </c>
      <c r="J60" s="73">
        <v>840</v>
      </c>
      <c r="K60" s="91">
        <f t="shared" si="0"/>
        <v>0</v>
      </c>
      <c r="L60" s="92"/>
    </row>
    <row r="61" spans="1:12" x14ac:dyDescent="0.25">
      <c r="A61" s="97"/>
      <c r="B61" s="94"/>
      <c r="C61" s="38"/>
      <c r="D61" s="17">
        <v>15.1</v>
      </c>
      <c r="E61" s="21" t="s">
        <v>71</v>
      </c>
      <c r="F61" s="117"/>
      <c r="G61" s="57"/>
      <c r="H61" s="29"/>
      <c r="I61" s="51" t="s">
        <v>71</v>
      </c>
      <c r="J61" s="64">
        <v>15.1</v>
      </c>
      <c r="K61" s="85">
        <f t="shared" si="0"/>
        <v>0</v>
      </c>
      <c r="L61" s="86"/>
    </row>
    <row r="62" spans="1:12" x14ac:dyDescent="0.25">
      <c r="A62" s="97"/>
      <c r="B62" s="95"/>
      <c r="C62" s="39"/>
      <c r="D62" s="18">
        <v>324</v>
      </c>
      <c r="E62" s="44" t="s">
        <v>79</v>
      </c>
      <c r="F62" s="101"/>
      <c r="G62" s="74"/>
      <c r="H62" s="75"/>
      <c r="I62" s="51" t="s">
        <v>79</v>
      </c>
      <c r="J62" s="76">
        <v>324</v>
      </c>
      <c r="K62" s="87">
        <f t="shared" si="0"/>
        <v>0</v>
      </c>
      <c r="L62" s="88"/>
    </row>
    <row r="63" spans="1:12" ht="26.4" customHeight="1" x14ac:dyDescent="0.25">
      <c r="A63" s="97"/>
      <c r="B63" s="93" t="s">
        <v>53</v>
      </c>
      <c r="C63" s="37"/>
      <c r="D63" s="16">
        <v>130</v>
      </c>
      <c r="E63" s="42" t="s">
        <v>54</v>
      </c>
      <c r="F63" s="100">
        <v>4002.7</v>
      </c>
      <c r="G63" s="71"/>
      <c r="H63" s="72"/>
      <c r="I63" s="51" t="s">
        <v>54</v>
      </c>
      <c r="J63" s="65">
        <v>130</v>
      </c>
      <c r="K63" s="91">
        <f t="shared" si="0"/>
        <v>0</v>
      </c>
      <c r="L63" s="92"/>
    </row>
    <row r="64" spans="1:12" ht="14.4" customHeight="1" x14ac:dyDescent="0.25">
      <c r="A64" s="97"/>
      <c r="B64" s="94"/>
      <c r="C64" s="38"/>
      <c r="D64" s="17">
        <v>13</v>
      </c>
      <c r="E64" s="21" t="s">
        <v>55</v>
      </c>
      <c r="F64" s="117"/>
      <c r="G64" s="57"/>
      <c r="H64" s="29"/>
      <c r="I64" s="51" t="s">
        <v>55</v>
      </c>
      <c r="J64" s="66">
        <v>13</v>
      </c>
      <c r="K64" s="85">
        <f t="shared" si="0"/>
        <v>0</v>
      </c>
      <c r="L64" s="86"/>
    </row>
    <row r="65" spans="1:12" x14ac:dyDescent="0.25">
      <c r="A65" s="97"/>
      <c r="B65" s="94"/>
      <c r="C65" s="38"/>
      <c r="D65" s="17">
        <v>253.5</v>
      </c>
      <c r="E65" s="21" t="s">
        <v>60</v>
      </c>
      <c r="F65" s="117"/>
      <c r="G65" s="57"/>
      <c r="H65" s="29"/>
      <c r="I65" s="51" t="s">
        <v>60</v>
      </c>
      <c r="J65" s="66">
        <v>253.5</v>
      </c>
      <c r="K65" s="85">
        <f t="shared" si="0"/>
        <v>0</v>
      </c>
      <c r="L65" s="86"/>
    </row>
    <row r="66" spans="1:12" ht="26.4" x14ac:dyDescent="0.25">
      <c r="A66" s="97"/>
      <c r="B66" s="94"/>
      <c r="C66" s="38"/>
      <c r="D66" s="17">
        <v>3470.5</v>
      </c>
      <c r="E66" s="21" t="s">
        <v>64</v>
      </c>
      <c r="F66" s="117"/>
      <c r="G66" s="57"/>
      <c r="H66" s="29"/>
      <c r="I66" s="51" t="s">
        <v>64</v>
      </c>
      <c r="J66" s="66">
        <v>3470.5</v>
      </c>
      <c r="K66" s="85">
        <f t="shared" si="0"/>
        <v>0</v>
      </c>
      <c r="L66" s="86"/>
    </row>
    <row r="67" spans="1:12" x14ac:dyDescent="0.25">
      <c r="A67" s="97"/>
      <c r="B67" s="94"/>
      <c r="C67" s="38"/>
      <c r="D67" s="17">
        <v>15</v>
      </c>
      <c r="E67" s="21" t="s">
        <v>65</v>
      </c>
      <c r="F67" s="117"/>
      <c r="G67" s="57"/>
      <c r="H67" s="29"/>
      <c r="I67" s="51" t="s">
        <v>65</v>
      </c>
      <c r="J67" s="66">
        <v>15</v>
      </c>
      <c r="K67" s="85">
        <f t="shared" si="0"/>
        <v>0</v>
      </c>
      <c r="L67" s="86"/>
    </row>
    <row r="68" spans="1:12" x14ac:dyDescent="0.25">
      <c r="A68" s="97"/>
      <c r="B68" s="94"/>
      <c r="C68" s="38"/>
      <c r="D68" s="17">
        <v>75</v>
      </c>
      <c r="E68" s="21" t="s">
        <v>66</v>
      </c>
      <c r="F68" s="117"/>
      <c r="G68" s="57"/>
      <c r="H68" s="29"/>
      <c r="I68" s="51" t="s">
        <v>66</v>
      </c>
      <c r="J68" s="66">
        <v>75</v>
      </c>
      <c r="K68" s="85">
        <f t="shared" si="0"/>
        <v>0</v>
      </c>
      <c r="L68" s="86"/>
    </row>
    <row r="69" spans="1:12" x14ac:dyDescent="0.25">
      <c r="A69" s="97"/>
      <c r="B69" s="94"/>
      <c r="C69" s="38"/>
      <c r="D69" s="17">
        <v>18</v>
      </c>
      <c r="E69" s="21" t="s">
        <v>67</v>
      </c>
      <c r="F69" s="117"/>
      <c r="G69" s="57"/>
      <c r="H69" s="29"/>
      <c r="I69" s="51" t="s">
        <v>67</v>
      </c>
      <c r="J69" s="66">
        <v>18</v>
      </c>
      <c r="K69" s="85">
        <f>D69-J69</f>
        <v>0</v>
      </c>
      <c r="L69" s="86"/>
    </row>
    <row r="70" spans="1:12" x14ac:dyDescent="0.25">
      <c r="A70" s="97"/>
      <c r="B70" s="95"/>
      <c r="C70" s="39"/>
      <c r="D70" s="18">
        <v>27.7</v>
      </c>
      <c r="E70" s="44" t="s">
        <v>74</v>
      </c>
      <c r="F70" s="101"/>
      <c r="G70" s="74"/>
      <c r="H70" s="75"/>
      <c r="I70" s="51" t="s">
        <v>74</v>
      </c>
      <c r="J70" s="67">
        <v>27.7</v>
      </c>
      <c r="K70" s="87">
        <f>D70-J70</f>
        <v>0</v>
      </c>
      <c r="L70" s="88"/>
    </row>
    <row r="71" spans="1:12" ht="81.599999999999994" customHeight="1" x14ac:dyDescent="0.25">
      <c r="A71" s="97"/>
      <c r="B71" s="23" t="s">
        <v>57</v>
      </c>
      <c r="C71" s="45"/>
      <c r="D71" s="22">
        <v>100</v>
      </c>
      <c r="E71" s="47" t="s">
        <v>58</v>
      </c>
      <c r="F71" s="24">
        <v>100</v>
      </c>
      <c r="G71" s="78"/>
      <c r="H71" s="34"/>
      <c r="I71" s="51" t="s">
        <v>58</v>
      </c>
      <c r="J71" s="68">
        <v>100</v>
      </c>
      <c r="K71" s="89">
        <f>D71-J71</f>
        <v>0</v>
      </c>
      <c r="L71" s="90"/>
    </row>
    <row r="72" spans="1:12" ht="66" x14ac:dyDescent="0.25">
      <c r="A72" s="97"/>
      <c r="B72" s="23" t="s">
        <v>69</v>
      </c>
      <c r="C72" s="45"/>
      <c r="D72" s="22">
        <v>120.1</v>
      </c>
      <c r="E72" s="47" t="s">
        <v>82</v>
      </c>
      <c r="F72" s="24">
        <v>120.1</v>
      </c>
      <c r="G72" s="78"/>
      <c r="H72" s="34"/>
      <c r="I72" s="51" t="s">
        <v>82</v>
      </c>
      <c r="J72" s="68">
        <v>120.1</v>
      </c>
      <c r="K72" s="89">
        <f>D72-J72</f>
        <v>0</v>
      </c>
      <c r="L72" s="90"/>
    </row>
    <row r="73" spans="1:12" x14ac:dyDescent="0.25">
      <c r="A73" s="97"/>
      <c r="B73" s="77" t="s">
        <v>75</v>
      </c>
      <c r="C73" s="30"/>
      <c r="D73" s="10">
        <v>166.4</v>
      </c>
      <c r="E73" s="69" t="s">
        <v>76</v>
      </c>
      <c r="F73" s="20">
        <v>166.4</v>
      </c>
      <c r="G73" s="57"/>
      <c r="H73" s="56"/>
      <c r="I73" s="69" t="s">
        <v>76</v>
      </c>
      <c r="J73" s="20">
        <v>166.4</v>
      </c>
      <c r="K73" s="83">
        <f>D73-J73</f>
        <v>0</v>
      </c>
      <c r="L73" s="84"/>
    </row>
    <row r="74" spans="1:12" ht="16.350000000000001" customHeight="1" x14ac:dyDescent="0.25">
      <c r="A74" s="3" t="s">
        <v>11</v>
      </c>
      <c r="B74" s="52"/>
      <c r="C74" s="9"/>
      <c r="D74" s="11">
        <f>SUM(D4:D73)</f>
        <v>40392.400000000001</v>
      </c>
      <c r="E74" s="1"/>
      <c r="F74" s="2">
        <f>SUM(F4:F73)</f>
        <v>40392.399999999994</v>
      </c>
      <c r="G74" s="1"/>
      <c r="H74" s="1"/>
      <c r="I74" s="4"/>
      <c r="J74" s="11">
        <f>SUM(J4:J73)</f>
        <v>31554.799999999996</v>
      </c>
      <c r="K74" s="108">
        <f>SUM(K4:K73)</f>
        <v>8837.6</v>
      </c>
      <c r="L74" s="109">
        <f>SUM(L4:L73)</f>
        <v>0</v>
      </c>
    </row>
  </sheetData>
  <mergeCells count="111">
    <mergeCell ref="B51:B53"/>
    <mergeCell ref="F51:F53"/>
    <mergeCell ref="B54:B56"/>
    <mergeCell ref="F54:F56"/>
    <mergeCell ref="B58:B59"/>
    <mergeCell ref="B60:B62"/>
    <mergeCell ref="B63:B70"/>
    <mergeCell ref="F58:F59"/>
    <mergeCell ref="F60:F62"/>
    <mergeCell ref="F63:F70"/>
    <mergeCell ref="K74:L74"/>
    <mergeCell ref="K2:L3"/>
    <mergeCell ref="K6:L6"/>
    <mergeCell ref="K4:L4"/>
    <mergeCell ref="K5:L5"/>
    <mergeCell ref="K21:L21"/>
    <mergeCell ref="K22:L22"/>
    <mergeCell ref="K23:L23"/>
    <mergeCell ref="K24:L24"/>
    <mergeCell ref="K25:L25"/>
    <mergeCell ref="K26:L26"/>
    <mergeCell ref="K27:L27"/>
    <mergeCell ref="A1:L1"/>
    <mergeCell ref="A2:A3"/>
    <mergeCell ref="B2:B3"/>
    <mergeCell ref="C2:E2"/>
    <mergeCell ref="F2:F3"/>
    <mergeCell ref="G2:J2"/>
    <mergeCell ref="B16:B17"/>
    <mergeCell ref="B19:B20"/>
    <mergeCell ref="K20:L20"/>
    <mergeCell ref="A4:A73"/>
    <mergeCell ref="B10:B15"/>
    <mergeCell ref="F10:F15"/>
    <mergeCell ref="B21:B22"/>
    <mergeCell ref="F21:F22"/>
    <mergeCell ref="B24:B26"/>
    <mergeCell ref="F24:F26"/>
    <mergeCell ref="B34:B38"/>
    <mergeCell ref="F34:F38"/>
    <mergeCell ref="B39:B43"/>
    <mergeCell ref="F39:F43"/>
    <mergeCell ref="B44:B46"/>
    <mergeCell ref="F44:F46"/>
    <mergeCell ref="B47:B49"/>
    <mergeCell ref="F47:F49"/>
    <mergeCell ref="K28:L28"/>
    <mergeCell ref="K29:L29"/>
    <mergeCell ref="K30:L30"/>
    <mergeCell ref="K31:L31"/>
    <mergeCell ref="K32:L32"/>
    <mergeCell ref="B28:B31"/>
    <mergeCell ref="B6:B9"/>
    <mergeCell ref="F6:F9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F16:F17"/>
    <mergeCell ref="F19:F20"/>
    <mergeCell ref="F28:F31"/>
    <mergeCell ref="K38:L38"/>
    <mergeCell ref="K39:L39"/>
    <mergeCell ref="K40:L40"/>
    <mergeCell ref="K41:L41"/>
    <mergeCell ref="K42:L42"/>
    <mergeCell ref="K33:L33"/>
    <mergeCell ref="K34:L34"/>
    <mergeCell ref="K35:L35"/>
    <mergeCell ref="K36:L36"/>
    <mergeCell ref="K37:L37"/>
    <mergeCell ref="K48:L48"/>
    <mergeCell ref="K49:L49"/>
    <mergeCell ref="K50:L50"/>
    <mergeCell ref="K51:L51"/>
    <mergeCell ref="K52:L52"/>
    <mergeCell ref="K43:L43"/>
    <mergeCell ref="K44:L44"/>
    <mergeCell ref="K45:L45"/>
    <mergeCell ref="K46:L46"/>
    <mergeCell ref="K47:L47"/>
    <mergeCell ref="K58:L58"/>
    <mergeCell ref="K59:L59"/>
    <mergeCell ref="K60:L60"/>
    <mergeCell ref="K61:L61"/>
    <mergeCell ref="K62:L62"/>
    <mergeCell ref="K53:L53"/>
    <mergeCell ref="K54:L54"/>
    <mergeCell ref="K55:L55"/>
    <mergeCell ref="K56:L56"/>
    <mergeCell ref="K57:L57"/>
    <mergeCell ref="K73:L73"/>
    <mergeCell ref="K68:L68"/>
    <mergeCell ref="K69:L69"/>
    <mergeCell ref="K70:L70"/>
    <mergeCell ref="K71:L71"/>
    <mergeCell ref="K72:L72"/>
    <mergeCell ref="K63:L63"/>
    <mergeCell ref="K64:L64"/>
    <mergeCell ref="K65:L65"/>
    <mergeCell ref="K66:L66"/>
    <mergeCell ref="K67:L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Михайлівна</cp:lastModifiedBy>
  <dcterms:created xsi:type="dcterms:W3CDTF">2021-05-19T00:06:52Z</dcterms:created>
  <dcterms:modified xsi:type="dcterms:W3CDTF">2023-03-10T08:18:13Z</dcterms:modified>
</cp:coreProperties>
</file>